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8715" activeTab="0"/>
  </bookViews>
  <sheets>
    <sheet name="Tabelle 1" sheetId="1" r:id="rId1"/>
  </sheets>
  <definedNames>
    <definedName name="_xlnm.Print_Area" localSheetId="0">'Tabelle 1'!$B$1:$G$43</definedName>
    <definedName name="Periode">'Tabelle 1'!$B$4</definedName>
    <definedName name="REFW2001">'Tabelle 1'!$C$10</definedName>
    <definedName name="REFW2002">'Tabelle 1'!$D$10</definedName>
    <definedName name="REFW2003">'Tabelle 1'!$E$10</definedName>
    <definedName name="REFW2004">'Tabelle 1'!$F$10</definedName>
    <definedName name="REFW2011">'Tabelle 1'!$C$11</definedName>
    <definedName name="RefW2012">'Tabelle 1'!$D$11</definedName>
    <definedName name="RefW2013">'Tabelle 1'!$E$11</definedName>
    <definedName name="RefW2021">'Tabelle 1'!$C$12</definedName>
    <definedName name="RefW2022">'Tabelle 1'!$D$12</definedName>
    <definedName name="RefW2023">'Tabelle 1'!$E$12</definedName>
    <definedName name="RefW2024">'Tabelle 1'!$F$12</definedName>
    <definedName name="RefW2031">'Tabelle 1'!$C$13</definedName>
    <definedName name="RefW2032">'Tabelle 1'!$D$13</definedName>
    <definedName name="RefW2033">'Tabelle 1'!$E$13</definedName>
    <definedName name="RefW2041">'Tabelle 1'!$C$14</definedName>
    <definedName name="RefW2042">'Tabelle 1'!$D$14</definedName>
    <definedName name="RefW2043">'Tabelle 1'!$E$14</definedName>
    <definedName name="RefW2051">'Tabelle 1'!$C$15</definedName>
    <definedName name="RefW2052">'Tabelle 1'!$D$15</definedName>
    <definedName name="RefW2053">'Tabelle 1'!$E$15</definedName>
    <definedName name="RefW2061">'Tabelle 1'!$C$17</definedName>
    <definedName name="RefW2062">'Tabelle 1'!$D$17</definedName>
    <definedName name="RefW2063">'Tabelle 1'!$E$17</definedName>
    <definedName name="RefW2064">'Tabelle 1'!$F$17</definedName>
    <definedName name="RefW2071">'Tabelle 1'!$C$18</definedName>
    <definedName name="RefW2072">'Tabelle 1'!$D$18</definedName>
    <definedName name="RefW2073">'Tabelle 1'!$E$18</definedName>
    <definedName name="RefW2074">'Tabelle 1'!$F$18</definedName>
  </definedNames>
  <calcPr fullCalcOnLoad="1" fullPrecision="0"/>
</workbook>
</file>

<file path=xl/sharedStrings.xml><?xml version="1.0" encoding="utf-8"?>
<sst xmlns="http://schemas.openxmlformats.org/spreadsheetml/2006/main" count="61" uniqueCount="40">
  <si>
    <t>Leistungsart</t>
  </si>
  <si>
    <t>Leistungsempfänger</t>
  </si>
  <si>
    <t>Insgesamt</t>
  </si>
  <si>
    <t>Pflegestufen</t>
  </si>
  <si>
    <t>I</t>
  </si>
  <si>
    <t>II</t>
  </si>
  <si>
    <t>III</t>
  </si>
  <si>
    <t>Pflegesachleistung</t>
  </si>
  <si>
    <t>Pflegegeld f. selbstbeschaffte Pflegehilfen</t>
  </si>
  <si>
    <t>Kombination von Geld- u. Sachleistung</t>
  </si>
  <si>
    <t>Tages- und Nachtpflege</t>
  </si>
  <si>
    <t>Häusliche Pflege bei Verhinderung der Pflegeperson</t>
  </si>
  <si>
    <t>Kurzzeitpflege</t>
  </si>
  <si>
    <t>Stationäre Pflege</t>
  </si>
  <si>
    <t>Ambulant (einschl. Mehrfachzählungen *)</t>
  </si>
  <si>
    <t>stationärer Pflege in Behindertenheimen können gleichzeitig noch eine weitere Leistung beziehen (i.d.R. Pflegegeld).</t>
  </si>
  <si>
    <t>Es kann daher zu Mehrfachzählungen kommen.</t>
  </si>
  <si>
    <t>Härtefälle</t>
  </si>
  <si>
    <t>Pflegegeld</t>
  </si>
  <si>
    <t>Kombination von Pflegegeld und Pflegesachleistung</t>
  </si>
  <si>
    <t>Pflegesachleistung (einschl. 50 % Kombinationsleistung)</t>
  </si>
  <si>
    <t>Ambulante Pflege</t>
  </si>
  <si>
    <t>Vollstationäre Pflege</t>
  </si>
  <si>
    <t>Vollstationäre Pflege in Behindertenheimen</t>
  </si>
  <si>
    <t>Verhältnis der Empfänger von 
ambulanten und stationären Pflegeleistungen in %</t>
  </si>
  <si>
    <t>Verhältnis der Empfänger von 
Pflegesachleistung und Pflegegeld (nur ambulant) in %</t>
  </si>
  <si>
    <t>Anzahl der errechneten Leistungsempfänger</t>
  </si>
  <si>
    <r>
      <t>1</t>
    </r>
    <r>
      <rPr>
        <sz val="9"/>
        <rFont val="Arial"/>
        <family val="2"/>
      </rPr>
      <t>) Errechnet aufgrund der Leistungstagestatistik</t>
    </r>
  </si>
  <si>
    <r>
      <t xml:space="preserve">Leistungsempfänger nach Leistungsarten und Pflegestufen 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)</t>
    </r>
  </si>
  <si>
    <t>Soziale Pflegeversicherung</t>
  </si>
  <si>
    <t>Stationär insgesamt</t>
  </si>
  <si>
    <t>Struktur der errechneten Leistungsempfänger in %</t>
  </si>
  <si>
    <t xml:space="preserve"> </t>
  </si>
  <si>
    <t>Quelle: Bundesministerium für Gesundheit</t>
  </si>
  <si>
    <r>
      <t xml:space="preserve">Ambulant insgesamt (einschl. Mehrfachzählungen 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</si>
  <si>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Insgesamt (einschl. Mehrfachzählungen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</si>
  <si>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Pflegegeld             (einschl. 50 % Kombinationsleistung)</t>
  </si>
  <si>
    <r>
      <t>2</t>
    </r>
    <r>
      <rPr>
        <sz val="9"/>
        <rFont val="Arial"/>
        <family val="2"/>
      </rPr>
      <t xml:space="preserve">) Die Empfänger von Tages- und Nachtpflege, häuslicher Pflege bei Verhinderung der Pflegeperson sowie von </t>
    </r>
  </si>
  <si>
    <t/>
  </si>
  <si>
    <t>im Jahresdurchschnitt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</si>
</sst>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.0"/>
    <numFmt numFmtId="17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0" fontId="4" fillId="0" borderId="1" xfId="2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0" borderId="2" xfId="2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3" fontId="10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16" applyNumberFormat="1" applyFont="1" applyBorder="1" applyAlignment="1">
      <alignment horizontal="right" vertical="center" wrapText="1"/>
    </xf>
    <xf numFmtId="3" fontId="0" fillId="0" borderId="0" xfId="16" applyNumberFormat="1" applyFont="1" applyBorder="1" applyAlignment="1">
      <alignment horizontal="right" vertical="center" wrapText="1"/>
    </xf>
    <xf numFmtId="3" fontId="0" fillId="0" borderId="0" xfId="16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4" fontId="0" fillId="0" borderId="2" xfId="16" applyNumberFormat="1" applyFont="1" applyBorder="1" applyAlignment="1">
      <alignment horizontal="right" vertical="center" wrapText="1"/>
    </xf>
    <xf numFmtId="174" fontId="0" fillId="0" borderId="0" xfId="16" applyNumberFormat="1" applyFont="1" applyBorder="1" applyAlignment="1">
      <alignment horizontal="right" vertical="center" wrapText="1"/>
    </xf>
    <xf numFmtId="174" fontId="0" fillId="0" borderId="0" xfId="16" applyNumberFormat="1" applyFont="1" applyBorder="1" applyAlignment="1">
      <alignment vertical="center" wrapText="1"/>
    </xf>
    <xf numFmtId="0" fontId="0" fillId="0" borderId="3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3" fontId="1" fillId="0" borderId="5" xfId="0" applyNumberFormat="1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3" fontId="1" fillId="0" borderId="7" xfId="0" applyNumberFormat="1" applyFont="1" applyBorder="1" applyAlignment="1">
      <alignment horizontal="centerContinuous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74" fontId="1" fillId="0" borderId="2" xfId="16" applyNumberFormat="1" applyFont="1" applyBorder="1" applyAlignment="1">
      <alignment horizontal="right" vertical="center" wrapText="1"/>
    </xf>
    <xf numFmtId="174" fontId="1" fillId="0" borderId="0" xfId="16" applyNumberFormat="1" applyFont="1" applyBorder="1" applyAlignment="1">
      <alignment horizontal="right" vertical="center" wrapText="1"/>
    </xf>
    <xf numFmtId="174" fontId="1" fillId="0" borderId="0" xfId="16" applyNumberFormat="1" applyFont="1" applyBorder="1" applyAlignment="1">
      <alignment vertical="center" wrapText="1"/>
    </xf>
    <xf numFmtId="174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J31" sqref="J31"/>
    </sheetView>
  </sheetViews>
  <sheetFormatPr defaultColWidth="11.421875" defaultRowHeight="12.75"/>
  <cols>
    <col min="1" max="1" width="2.7109375" style="41" customWidth="1"/>
    <col min="2" max="2" width="48.00390625" style="41" customWidth="1"/>
    <col min="3" max="5" width="9.28125" style="41" customWidth="1"/>
    <col min="6" max="6" width="9.8515625" style="41" bestFit="1" customWidth="1"/>
    <col min="7" max="7" width="10.28125" style="41" customWidth="1"/>
    <col min="8" max="8" width="12.8515625" style="41" customWidth="1"/>
    <col min="9" max="16384" width="11.421875" style="41" customWidth="1"/>
  </cols>
  <sheetData>
    <row r="1" spans="1:8" ht="15">
      <c r="A1" s="1"/>
      <c r="B1" s="18"/>
      <c r="C1" s="6"/>
      <c r="D1" s="2"/>
      <c r="E1" s="2"/>
      <c r="F1" s="2"/>
      <c r="G1" s="19"/>
      <c r="H1" s="2"/>
    </row>
    <row r="2" spans="1:8" ht="15.75">
      <c r="A2" s="3"/>
      <c r="B2" s="59" t="s">
        <v>29</v>
      </c>
      <c r="C2" s="59"/>
      <c r="D2" s="59"/>
      <c r="E2" s="59"/>
      <c r="F2" s="59"/>
      <c r="G2" s="59"/>
      <c r="H2" s="2"/>
    </row>
    <row r="3" spans="1:8" ht="15.75">
      <c r="A3" s="5"/>
      <c r="B3" s="59" t="s">
        <v>28</v>
      </c>
      <c r="C3" s="59"/>
      <c r="D3" s="59"/>
      <c r="E3" s="59"/>
      <c r="F3" s="59"/>
      <c r="G3" s="59"/>
      <c r="H3" s="2"/>
    </row>
    <row r="4" spans="1:8" ht="15.75">
      <c r="A4" s="7"/>
      <c r="B4" s="59" t="s">
        <v>39</v>
      </c>
      <c r="C4" s="59"/>
      <c r="D4" s="59"/>
      <c r="E4" s="59"/>
      <c r="F4" s="59"/>
      <c r="G4" s="59"/>
      <c r="H4" s="2"/>
    </row>
    <row r="5" spans="1:8" ht="13.5" thickBot="1">
      <c r="A5" s="8"/>
      <c r="B5" s="9"/>
      <c r="C5" s="10"/>
      <c r="D5" s="9"/>
      <c r="E5" s="9"/>
      <c r="F5" s="9"/>
      <c r="G5" s="2"/>
      <c r="H5" s="2"/>
    </row>
    <row r="6" spans="1:8" ht="12.75" customHeight="1">
      <c r="A6" s="45"/>
      <c r="B6" s="60" t="s">
        <v>0</v>
      </c>
      <c r="C6" s="46" t="s">
        <v>1</v>
      </c>
      <c r="D6" s="47"/>
      <c r="E6" s="47"/>
      <c r="F6" s="47"/>
      <c r="G6" s="65" t="s">
        <v>2</v>
      </c>
      <c r="H6" s="48"/>
    </row>
    <row r="7" spans="1:8" ht="12.75">
      <c r="A7" s="45"/>
      <c r="B7" s="61"/>
      <c r="C7" s="63" t="s">
        <v>3</v>
      </c>
      <c r="D7" s="64"/>
      <c r="E7" s="64"/>
      <c r="F7" s="64"/>
      <c r="G7" s="66"/>
      <c r="H7" s="48"/>
    </row>
    <row r="8" spans="1:8" ht="13.5" thickBot="1">
      <c r="A8" s="45"/>
      <c r="B8" s="62"/>
      <c r="C8" s="49" t="s">
        <v>4</v>
      </c>
      <c r="D8" s="50" t="s">
        <v>5</v>
      </c>
      <c r="E8" s="51" t="s">
        <v>6</v>
      </c>
      <c r="F8" s="50" t="s">
        <v>17</v>
      </c>
      <c r="G8" s="67"/>
      <c r="H8" s="48"/>
    </row>
    <row r="9" spans="1:8" s="42" customFormat="1" ht="32.25" customHeight="1">
      <c r="A9" s="13"/>
      <c r="B9" s="69" t="s">
        <v>26</v>
      </c>
      <c r="C9" s="69"/>
      <c r="D9" s="69"/>
      <c r="E9" s="69"/>
      <c r="F9" s="69"/>
      <c r="G9" s="69"/>
      <c r="H9" s="17"/>
    </row>
    <row r="10" spans="1:13" ht="12.75">
      <c r="A10" s="9"/>
      <c r="B10" s="22" t="s">
        <v>7</v>
      </c>
      <c r="C10" s="23">
        <v>81630</v>
      </c>
      <c r="D10" s="24">
        <v>34910</v>
      </c>
      <c r="E10" s="24">
        <v>12034</v>
      </c>
      <c r="F10" s="24">
        <v>914</v>
      </c>
      <c r="G10" s="25">
        <v>129489</v>
      </c>
      <c r="I10" s="43"/>
      <c r="J10" s="43"/>
      <c r="K10" s="43" t="s">
        <v>32</v>
      </c>
      <c r="L10" s="43" t="s">
        <v>32</v>
      </c>
      <c r="M10" s="43" t="s">
        <v>32</v>
      </c>
    </row>
    <row r="11" spans="1:8" ht="12.75">
      <c r="A11" s="9"/>
      <c r="B11" s="22" t="s">
        <v>18</v>
      </c>
      <c r="C11" s="26">
        <v>701725</v>
      </c>
      <c r="D11" s="27">
        <v>294166</v>
      </c>
      <c r="E11" s="27">
        <v>79944</v>
      </c>
      <c r="F11" s="28" t="s">
        <v>38</v>
      </c>
      <c r="G11" s="25">
        <v>1075835</v>
      </c>
      <c r="H11" s="2"/>
    </row>
    <row r="12" spans="1:8" ht="12.75">
      <c r="A12" s="9"/>
      <c r="B12" s="22" t="s">
        <v>19</v>
      </c>
      <c r="C12" s="26">
        <v>198741</v>
      </c>
      <c r="D12" s="27">
        <v>136732</v>
      </c>
      <c r="E12" s="27">
        <v>43875</v>
      </c>
      <c r="F12" s="29">
        <v>839</v>
      </c>
      <c r="G12" s="25">
        <v>380186</v>
      </c>
      <c r="H12" s="6"/>
    </row>
    <row r="13" spans="1:8" ht="12.75">
      <c r="A13" s="14"/>
      <c r="B13" s="30" t="s">
        <v>10</v>
      </c>
      <c r="C13" s="26">
        <v>20427</v>
      </c>
      <c r="D13" s="27">
        <v>21413</v>
      </c>
      <c r="E13" s="27">
        <v>5890</v>
      </c>
      <c r="F13" s="28" t="s">
        <v>38</v>
      </c>
      <c r="G13" s="25">
        <v>47730</v>
      </c>
      <c r="H13" s="2"/>
    </row>
    <row r="14" spans="1:8" ht="12.75">
      <c r="A14" s="14"/>
      <c r="B14" s="31" t="s">
        <v>11</v>
      </c>
      <c r="C14" s="26">
        <v>33381</v>
      </c>
      <c r="D14" s="27">
        <v>28105</v>
      </c>
      <c r="E14" s="27">
        <v>12724</v>
      </c>
      <c r="F14" s="28" t="s">
        <v>38</v>
      </c>
      <c r="G14" s="25">
        <v>74210</v>
      </c>
      <c r="H14" s="6"/>
    </row>
    <row r="15" spans="1:8" ht="12.75" customHeight="1">
      <c r="A15" s="14"/>
      <c r="B15" s="31" t="s">
        <v>12</v>
      </c>
      <c r="C15" s="26">
        <v>10021</v>
      </c>
      <c r="D15" s="27">
        <v>6691</v>
      </c>
      <c r="E15" s="27">
        <v>1716</v>
      </c>
      <c r="F15" s="28" t="s">
        <v>38</v>
      </c>
      <c r="G15" s="25">
        <v>18427</v>
      </c>
      <c r="H15" s="2"/>
    </row>
    <row r="16" spans="1:8" ht="14.25">
      <c r="A16" s="2"/>
      <c r="B16" s="32" t="s">
        <v>34</v>
      </c>
      <c r="C16" s="33">
        <f>SUM(C10:C15)</f>
        <v>1045925</v>
      </c>
      <c r="D16" s="34">
        <f>SUM(D10:D15)</f>
        <v>522017</v>
      </c>
      <c r="E16" s="34">
        <f>SUM(E10:E15)</f>
        <v>156183</v>
      </c>
      <c r="F16" s="34">
        <f>SUM(F10:F15)</f>
        <v>1753</v>
      </c>
      <c r="G16" s="34">
        <f>SUM(G10:G15)</f>
        <v>1725877</v>
      </c>
      <c r="H16" s="11"/>
    </row>
    <row r="17" spans="1:8" ht="12.75" customHeight="1">
      <c r="A17" s="14"/>
      <c r="B17" s="31" t="s">
        <v>22</v>
      </c>
      <c r="C17" s="26">
        <v>237559</v>
      </c>
      <c r="D17" s="27">
        <v>264178</v>
      </c>
      <c r="E17" s="27">
        <v>134738</v>
      </c>
      <c r="F17" s="29">
        <v>5860</v>
      </c>
      <c r="G17" s="29">
        <v>642334</v>
      </c>
      <c r="H17" s="6"/>
    </row>
    <row r="18" spans="1:8" ht="12.75" customHeight="1">
      <c r="A18" s="14"/>
      <c r="B18" s="31" t="s">
        <v>23</v>
      </c>
      <c r="C18" s="26">
        <v>47931</v>
      </c>
      <c r="D18" s="27">
        <v>21983</v>
      </c>
      <c r="E18" s="27">
        <v>11193</v>
      </c>
      <c r="F18" s="29">
        <v>65</v>
      </c>
      <c r="G18" s="29">
        <v>81172</v>
      </c>
      <c r="H18" s="2"/>
    </row>
    <row r="19" spans="1:8" ht="12.75">
      <c r="A19" s="2"/>
      <c r="B19" s="32" t="s">
        <v>30</v>
      </c>
      <c r="C19" s="33">
        <f>SUM(C17:C18)</f>
        <v>285490</v>
      </c>
      <c r="D19" s="34">
        <f>SUM(D17:D18)</f>
        <v>286161</v>
      </c>
      <c r="E19" s="34">
        <f>SUM(E17:E18)</f>
        <v>145931</v>
      </c>
      <c r="F19" s="34">
        <f>SUM(F17:F18)</f>
        <v>5925</v>
      </c>
      <c r="G19" s="34">
        <f>SUM(G17:G18)</f>
        <v>723506</v>
      </c>
      <c r="H19" s="11"/>
    </row>
    <row r="20" spans="1:9" ht="14.25">
      <c r="A20" s="2"/>
      <c r="B20" s="32" t="s">
        <v>35</v>
      </c>
      <c r="C20" s="34">
        <f>C16+C19</f>
        <v>1331415</v>
      </c>
      <c r="D20" s="34">
        <f>D16+D19</f>
        <v>808178</v>
      </c>
      <c r="E20" s="34">
        <f>E16+E19</f>
        <v>302114</v>
      </c>
      <c r="F20" s="34">
        <f>F16+F19</f>
        <v>7678</v>
      </c>
      <c r="G20" s="34">
        <f>G16+G19</f>
        <v>2449383</v>
      </c>
      <c r="H20" s="6"/>
      <c r="I20" s="43"/>
    </row>
    <row r="21" spans="1:8" s="42" customFormat="1" ht="32.25" customHeight="1">
      <c r="A21" s="13"/>
      <c r="B21" s="68" t="s">
        <v>31</v>
      </c>
      <c r="C21" s="68"/>
      <c r="D21" s="68"/>
      <c r="E21" s="68"/>
      <c r="F21" s="68"/>
      <c r="G21" s="68"/>
      <c r="H21" s="17"/>
    </row>
    <row r="22" spans="1:8" ht="12.75">
      <c r="A22" s="9"/>
      <c r="B22" s="22" t="s">
        <v>7</v>
      </c>
      <c r="C22" s="35">
        <v>3.3</v>
      </c>
      <c r="D22" s="36">
        <v>1.4</v>
      </c>
      <c r="E22" s="36">
        <v>0.5</v>
      </c>
      <c r="F22" s="36" t="s">
        <v>38</v>
      </c>
      <c r="G22" s="37">
        <v>5.3</v>
      </c>
      <c r="H22" s="21"/>
    </row>
    <row r="23" spans="1:8" ht="12.75">
      <c r="A23" s="9"/>
      <c r="B23" s="31" t="s">
        <v>8</v>
      </c>
      <c r="C23" s="35">
        <v>28.6</v>
      </c>
      <c r="D23" s="36">
        <v>12</v>
      </c>
      <c r="E23" s="36">
        <v>3.3</v>
      </c>
      <c r="F23" s="36" t="s">
        <v>38</v>
      </c>
      <c r="G23" s="37">
        <v>43.9</v>
      </c>
      <c r="H23" s="21"/>
    </row>
    <row r="24" spans="1:8" ht="12.75">
      <c r="A24" s="9"/>
      <c r="B24" s="22" t="s">
        <v>9</v>
      </c>
      <c r="C24" s="35">
        <v>8.1</v>
      </c>
      <c r="D24" s="36">
        <v>5.6</v>
      </c>
      <c r="E24" s="36">
        <v>1.8</v>
      </c>
      <c r="F24" s="36" t="s">
        <v>38</v>
      </c>
      <c r="G24" s="37">
        <v>15.5</v>
      </c>
      <c r="H24" s="21"/>
    </row>
    <row r="25" spans="1:8" ht="12.75">
      <c r="A25" s="4"/>
      <c r="B25" s="30" t="s">
        <v>10</v>
      </c>
      <c r="C25" s="35">
        <v>0.8</v>
      </c>
      <c r="D25" s="36">
        <v>0.9</v>
      </c>
      <c r="E25" s="36">
        <v>0.2</v>
      </c>
      <c r="F25" s="36" t="s">
        <v>38</v>
      </c>
      <c r="G25" s="37">
        <v>1.9</v>
      </c>
      <c r="H25" s="21"/>
    </row>
    <row r="26" spans="1:8" ht="12.75">
      <c r="A26" s="4"/>
      <c r="B26" s="31" t="s">
        <v>11</v>
      </c>
      <c r="C26" s="35">
        <v>1.4</v>
      </c>
      <c r="D26" s="36">
        <v>1.1</v>
      </c>
      <c r="E26" s="36">
        <v>0.5</v>
      </c>
      <c r="F26" s="36" t="s">
        <v>38</v>
      </c>
      <c r="G26" s="37">
        <v>3</v>
      </c>
      <c r="H26" s="21"/>
    </row>
    <row r="27" spans="1:8" ht="12.75">
      <c r="A27" s="4"/>
      <c r="B27" s="31" t="s">
        <v>12</v>
      </c>
      <c r="C27" s="35">
        <v>0.4</v>
      </c>
      <c r="D27" s="36">
        <v>0.3</v>
      </c>
      <c r="E27" s="36">
        <v>0.1</v>
      </c>
      <c r="F27" s="36" t="s">
        <v>38</v>
      </c>
      <c r="G27" s="37">
        <v>0.8</v>
      </c>
      <c r="H27" s="21"/>
    </row>
    <row r="28" spans="1:8" s="57" customFormat="1" ht="12.75">
      <c r="A28" s="52"/>
      <c r="B28" s="32" t="s">
        <v>14</v>
      </c>
      <c r="C28" s="53">
        <f>SUM(C22:C27)</f>
        <v>42.6</v>
      </c>
      <c r="D28" s="54">
        <f>SUM(D22:D27)</f>
        <v>21.3</v>
      </c>
      <c r="E28" s="54">
        <f>SUM(E22:E27)</f>
        <v>6.4</v>
      </c>
      <c r="F28" s="54">
        <f>SUM(F22:F27)</f>
        <v>0</v>
      </c>
      <c r="G28" s="54">
        <f>SUM(G22:G27)</f>
        <v>70.4</v>
      </c>
      <c r="H28" s="56"/>
    </row>
    <row r="29" spans="1:8" ht="12.75">
      <c r="A29" s="14"/>
      <c r="B29" s="31" t="s">
        <v>22</v>
      </c>
      <c r="C29" s="35">
        <v>9.7</v>
      </c>
      <c r="D29" s="36">
        <v>10.8</v>
      </c>
      <c r="E29" s="36">
        <v>5.5</v>
      </c>
      <c r="F29" s="36">
        <v>0.2</v>
      </c>
      <c r="G29" s="37">
        <v>26.2</v>
      </c>
      <c r="H29" s="21"/>
    </row>
    <row r="30" spans="1:8" ht="12.75">
      <c r="A30" s="4"/>
      <c r="B30" s="31" t="s">
        <v>23</v>
      </c>
      <c r="C30" s="35">
        <v>2</v>
      </c>
      <c r="D30" s="36">
        <v>0.9</v>
      </c>
      <c r="E30" s="36">
        <v>0.5</v>
      </c>
      <c r="F30" s="36" t="s">
        <v>38</v>
      </c>
      <c r="G30" s="37">
        <v>3.3</v>
      </c>
      <c r="H30" s="21"/>
    </row>
    <row r="31" spans="1:9" s="57" customFormat="1" ht="14.25">
      <c r="A31" s="12"/>
      <c r="B31" s="32" t="s">
        <v>35</v>
      </c>
      <c r="C31" s="54">
        <f>C28+C29+C30</f>
        <v>54.3</v>
      </c>
      <c r="D31" s="54">
        <f>D28+D29+D30</f>
        <v>33</v>
      </c>
      <c r="E31" s="54">
        <f>E28+E29+E30</f>
        <v>12.4</v>
      </c>
      <c r="F31" s="54">
        <f>F28+F29</f>
        <v>0.2</v>
      </c>
      <c r="G31" s="55">
        <v>100</v>
      </c>
      <c r="H31" s="56"/>
      <c r="I31" s="58"/>
    </row>
    <row r="32" spans="1:8" ht="32.25" customHeight="1">
      <c r="A32" s="2"/>
      <c r="B32" s="70" t="s">
        <v>24</v>
      </c>
      <c r="C32" s="70"/>
      <c r="D32" s="70"/>
      <c r="E32" s="70"/>
      <c r="F32" s="70"/>
      <c r="G32" s="70"/>
      <c r="H32" s="11"/>
    </row>
    <row r="33" spans="1:8" ht="12.75">
      <c r="A33" s="2"/>
      <c r="B33" s="32" t="s">
        <v>21</v>
      </c>
      <c r="C33" s="34">
        <f>C16/(C16+C19)*100</f>
        <v>79</v>
      </c>
      <c r="D33" s="34">
        <f>D16/(D16+D19)*100</f>
        <v>65</v>
      </c>
      <c r="E33" s="34">
        <f>E16/(E16+E19)*100</f>
        <v>52</v>
      </c>
      <c r="F33" s="34" t="s">
        <v>32</v>
      </c>
      <c r="G33" s="34">
        <f>G16/(G16+G19)*100</f>
        <v>70</v>
      </c>
      <c r="H33" s="11"/>
    </row>
    <row r="34" spans="1:8" ht="12.75">
      <c r="A34" s="2"/>
      <c r="B34" s="32" t="s">
        <v>13</v>
      </c>
      <c r="C34" s="34">
        <f>100-C33</f>
        <v>21</v>
      </c>
      <c r="D34" s="34">
        <f>100-D33</f>
        <v>35</v>
      </c>
      <c r="E34" s="34">
        <f>100-E33</f>
        <v>48</v>
      </c>
      <c r="F34" s="34" t="s">
        <v>32</v>
      </c>
      <c r="G34" s="34">
        <f>100-G33</f>
        <v>30</v>
      </c>
      <c r="H34" s="11"/>
    </row>
    <row r="35" spans="1:8" ht="32.25" customHeight="1">
      <c r="A35" s="2"/>
      <c r="B35" s="70" t="s">
        <v>25</v>
      </c>
      <c r="C35" s="70"/>
      <c r="D35" s="70"/>
      <c r="E35" s="70"/>
      <c r="F35" s="70"/>
      <c r="G35" s="70"/>
      <c r="H35" s="11"/>
    </row>
    <row r="36" spans="1:8" ht="12.75">
      <c r="A36" s="2"/>
      <c r="B36" s="38" t="s">
        <v>20</v>
      </c>
      <c r="C36" s="39">
        <f>(C10+C12/2)/(C10+C11+C12)*100</f>
        <v>18</v>
      </c>
      <c r="D36" s="39">
        <f>(D10+D12/2)/(D10+D11+D12)*100</f>
        <v>22</v>
      </c>
      <c r="E36" s="39">
        <f>(E10+E12/2)/(E10+E11+E12)*100</f>
        <v>25</v>
      </c>
      <c r="F36" s="39"/>
      <c r="G36" s="39">
        <f>(G10+G12/2)/(G10+G11+G12)*100</f>
        <v>20</v>
      </c>
      <c r="H36" s="2"/>
    </row>
    <row r="37" spans="1:8" ht="13.5" thickBot="1">
      <c r="A37" s="2"/>
      <c r="B37" s="40" t="s">
        <v>36</v>
      </c>
      <c r="C37" s="39">
        <f>(C11+C12/2)/(C10+C11+C12)*100</f>
        <v>82</v>
      </c>
      <c r="D37" s="39">
        <f>(D11+D12/2)/(D10+D11+D12)*100</f>
        <v>78</v>
      </c>
      <c r="E37" s="39">
        <f>(E11+E12/2)/(E10+E11+E12)*100</f>
        <v>75</v>
      </c>
      <c r="F37" s="39"/>
      <c r="G37" s="39">
        <f>(G11+G12/2)/(G10+G11+G12)*100</f>
        <v>80</v>
      </c>
      <c r="H37" s="2"/>
    </row>
    <row r="38" spans="1:8" ht="12.75">
      <c r="A38" s="2"/>
      <c r="B38" s="2"/>
      <c r="C38" s="6"/>
      <c r="D38" s="2"/>
      <c r="E38" s="2"/>
      <c r="F38" s="2"/>
      <c r="G38" s="2"/>
      <c r="H38" s="2"/>
    </row>
    <row r="39" spans="1:8" ht="13.5">
      <c r="A39" s="12"/>
      <c r="B39" s="20" t="s">
        <v>27</v>
      </c>
      <c r="C39" s="6"/>
      <c r="D39" s="6"/>
      <c r="E39" s="6"/>
      <c r="F39" s="6"/>
      <c r="G39" s="2"/>
      <c r="H39" s="2"/>
    </row>
    <row r="40" spans="1:8" ht="13.5">
      <c r="A40" s="12"/>
      <c r="B40" s="20" t="s">
        <v>37</v>
      </c>
      <c r="C40" s="6"/>
      <c r="D40" s="6"/>
      <c r="E40" s="6"/>
      <c r="F40" s="6"/>
      <c r="G40" s="2"/>
      <c r="H40" s="2"/>
    </row>
    <row r="41" spans="1:8" ht="12.75">
      <c r="A41" s="15"/>
      <c r="B41" s="6" t="s">
        <v>15</v>
      </c>
      <c r="C41" s="6"/>
      <c r="D41" s="6"/>
      <c r="E41" s="6"/>
      <c r="F41" s="6"/>
      <c r="G41" s="2"/>
      <c r="H41" s="2"/>
    </row>
    <row r="42" spans="1:8" ht="12.75">
      <c r="A42" s="16"/>
      <c r="B42" s="2" t="s">
        <v>16</v>
      </c>
      <c r="C42" s="2"/>
      <c r="D42" s="2"/>
      <c r="E42" s="2"/>
      <c r="F42" s="2"/>
      <c r="G42" s="2"/>
      <c r="H42" s="2"/>
    </row>
    <row r="43" ht="12.75">
      <c r="B43" s="44" t="s">
        <v>33</v>
      </c>
    </row>
    <row r="46" ht="12.75" customHeight="1"/>
    <row r="47" ht="12.75" customHeight="1"/>
  </sheetData>
  <mergeCells count="10">
    <mergeCell ref="B21:G21"/>
    <mergeCell ref="B9:G9"/>
    <mergeCell ref="B32:G32"/>
    <mergeCell ref="B35:G35"/>
    <mergeCell ref="B2:G2"/>
    <mergeCell ref="B3:G3"/>
    <mergeCell ref="B4:G4"/>
    <mergeCell ref="B6:B8"/>
    <mergeCell ref="C7:F7"/>
    <mergeCell ref="G6:G8"/>
  </mergeCells>
  <printOptions horizontalCentered="1" verticalCentered="1"/>
  <pageMargins left="0.3937007874015748" right="0.3937007874015748" top="0.1968503937007874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Nettersheim</dc:creator>
  <cp:keywords/>
  <dc:description/>
  <cp:lastModifiedBy>Recktenwald</cp:lastModifiedBy>
  <cp:lastPrinted>2007-12-03T10:25:34Z</cp:lastPrinted>
  <dcterms:created xsi:type="dcterms:W3CDTF">1999-05-07T12:53:42Z</dcterms:created>
  <dcterms:modified xsi:type="dcterms:W3CDTF">2013-06-07T14:53:39Z</dcterms:modified>
  <cp:category/>
  <cp:version/>
  <cp:contentType/>
  <cp:contentStatus/>
</cp:coreProperties>
</file>