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8670" activeTab="0"/>
  </bookViews>
  <sheets>
    <sheet name="Tabelle 1" sheetId="1" r:id="rId1"/>
  </sheets>
  <definedNames/>
  <calcPr fullCalcOnLoad="1"/>
</workbook>
</file>

<file path=xl/sharedStrings.xml><?xml version="1.0" encoding="utf-8"?>
<sst xmlns="http://schemas.openxmlformats.org/spreadsheetml/2006/main" count="63" uniqueCount="20">
  <si>
    <t>Pflegeversicherung</t>
  </si>
  <si>
    <t xml:space="preserve">Leistungsempfänger der sozialen Pflegeversicherung am Jahresende nach Pflegestufen </t>
  </si>
  <si>
    <t>a) absolut</t>
  </si>
  <si>
    <t>ambulant</t>
  </si>
  <si>
    <t>stationär 1)</t>
  </si>
  <si>
    <t>insgesamt</t>
  </si>
  <si>
    <t>Jahr</t>
  </si>
  <si>
    <t>Pflegestufe I</t>
  </si>
  <si>
    <t>Pflegestufe II</t>
  </si>
  <si>
    <t>Pflegestufe III</t>
  </si>
  <si>
    <t>zusammen</t>
  </si>
  <si>
    <t>-</t>
  </si>
  <si>
    <t>b) in v.H.</t>
  </si>
  <si>
    <t>1) stationäre Leistungen erst ab 1.7.1996 eingeführt</t>
  </si>
  <si>
    <t xml:space="preserve"> </t>
  </si>
  <si>
    <t>Quelle: Bundesministerium für Gesundheit</t>
  </si>
  <si>
    <t>2) Anstieg 2007, 2008 und 2009 im ambulanten Bereich infolge verbesserter Erfassung überzeichnet</t>
  </si>
  <si>
    <r>
      <t xml:space="preserve">  2007</t>
    </r>
    <r>
      <rPr>
        <vertAlign val="superscript"/>
        <sz val="10"/>
        <rFont val="Arial"/>
        <family val="2"/>
      </rPr>
      <t xml:space="preserve"> 2)</t>
    </r>
  </si>
  <si>
    <r>
      <t xml:space="preserve">  2008 </t>
    </r>
    <r>
      <rPr>
        <vertAlign val="superscript"/>
        <sz val="10"/>
        <rFont val="Arial"/>
        <family val="2"/>
      </rPr>
      <t>2)</t>
    </r>
  </si>
  <si>
    <r>
      <t xml:space="preserve">  2009 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</si>
</sst>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"/>
    <numFmt numFmtId="173" formatCode="0.0"/>
    <numFmt numFmtId="174" formatCode="0.000"/>
    <numFmt numFmtId="175" formatCode="#,##0;\-#,##0;&quot;&quot;;&quot;&quot;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72" fontId="0" fillId="0" borderId="10" xfId="0" applyNumberFormat="1" applyBorder="1" applyAlignment="1" quotePrefix="1">
      <alignment horizontal="center"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 quotePrefix="1">
      <alignment horizontal="center"/>
    </xf>
    <xf numFmtId="0" fontId="1" fillId="0" borderId="0" xfId="0" applyFont="1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4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Font="1" applyBorder="1" applyAlignment="1">
      <alignment/>
    </xf>
    <xf numFmtId="175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110" zoomScaleNormal="110" zoomScalePageLayoutView="0" workbookViewId="0" topLeftCell="A22">
      <selection activeCell="P55" sqref="P55"/>
    </sheetView>
  </sheetViews>
  <sheetFormatPr defaultColWidth="11.421875" defaultRowHeight="12.75"/>
  <cols>
    <col min="1" max="2" width="10.28125" style="0" customWidth="1"/>
    <col min="3" max="3" width="11.28125" style="0" customWidth="1"/>
    <col min="4" max="4" width="11.57421875" style="0" customWidth="1"/>
    <col min="5" max="5" width="10.28125" style="0" customWidth="1"/>
    <col min="6" max="6" width="11.00390625" style="0" customWidth="1"/>
    <col min="7" max="13" width="11.57421875" style="0" bestFit="1" customWidth="1"/>
  </cols>
  <sheetData>
    <row r="1" spans="1:13" ht="12.75">
      <c r="A1" s="1" t="s">
        <v>0</v>
      </c>
      <c r="M1" s="7"/>
    </row>
    <row r="3" ht="12.75">
      <c r="A3" s="1" t="s">
        <v>1</v>
      </c>
    </row>
    <row r="4" ht="12.75">
      <c r="A4" s="1"/>
    </row>
    <row r="5" ht="12" customHeight="1">
      <c r="A5" s="15" t="s">
        <v>2</v>
      </c>
    </row>
    <row r="6" spans="1:13" ht="12.75">
      <c r="A6" s="24" t="s">
        <v>6</v>
      </c>
      <c r="B6" s="10" t="s">
        <v>3</v>
      </c>
      <c r="C6" s="11"/>
      <c r="D6" s="11"/>
      <c r="E6" s="11"/>
      <c r="F6" s="10" t="s">
        <v>4</v>
      </c>
      <c r="G6" s="10"/>
      <c r="H6" s="11"/>
      <c r="I6" s="11"/>
      <c r="J6" s="10" t="s">
        <v>5</v>
      </c>
      <c r="K6" s="11"/>
      <c r="L6" s="11"/>
      <c r="M6" s="11"/>
    </row>
    <row r="7" spans="1:13" ht="12.75">
      <c r="A7" s="25"/>
      <c r="B7" s="9" t="s">
        <v>7</v>
      </c>
      <c r="C7" s="9" t="s">
        <v>8</v>
      </c>
      <c r="D7" s="9" t="s">
        <v>9</v>
      </c>
      <c r="E7" s="9" t="s">
        <v>10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7</v>
      </c>
      <c r="K7" s="9" t="s">
        <v>8</v>
      </c>
      <c r="L7" s="9" t="s">
        <v>9</v>
      </c>
      <c r="M7" s="9" t="s">
        <v>10</v>
      </c>
    </row>
    <row r="8" spans="1:13" ht="12.75">
      <c r="A8" s="9">
        <v>1995</v>
      </c>
      <c r="B8" s="12" t="s">
        <v>11</v>
      </c>
      <c r="C8" s="12" t="s">
        <v>11</v>
      </c>
      <c r="D8" s="12" t="s">
        <v>11</v>
      </c>
      <c r="E8" s="13">
        <v>1061418</v>
      </c>
      <c r="F8" s="12" t="s">
        <v>11</v>
      </c>
      <c r="G8" s="12" t="s">
        <v>11</v>
      </c>
      <c r="H8" s="12" t="s">
        <v>11</v>
      </c>
      <c r="I8" s="12" t="s">
        <v>11</v>
      </c>
      <c r="J8" s="12" t="s">
        <v>11</v>
      </c>
      <c r="K8" s="12" t="s">
        <v>11</v>
      </c>
      <c r="L8" s="12" t="s">
        <v>11</v>
      </c>
      <c r="M8" s="13">
        <v>1061418</v>
      </c>
    </row>
    <row r="9" spans="1:14" ht="12.75">
      <c r="A9" s="9">
        <v>1996</v>
      </c>
      <c r="B9" s="6">
        <v>508462</v>
      </c>
      <c r="C9" s="6">
        <v>507329</v>
      </c>
      <c r="D9" s="6">
        <v>146393</v>
      </c>
      <c r="E9" s="6">
        <v>1162184</v>
      </c>
      <c r="F9" s="6">
        <v>111856</v>
      </c>
      <c r="G9" s="6">
        <v>162818</v>
      </c>
      <c r="H9" s="6">
        <v>109888</v>
      </c>
      <c r="I9" s="6">
        <v>384562</v>
      </c>
      <c r="J9" s="6">
        <v>620318</v>
      </c>
      <c r="K9" s="6">
        <v>670147</v>
      </c>
      <c r="L9" s="6">
        <v>256281</v>
      </c>
      <c r="M9" s="6">
        <v>1546746</v>
      </c>
      <c r="N9" s="19"/>
    </row>
    <row r="10" spans="1:14" ht="12.75">
      <c r="A10" s="9">
        <v>1997</v>
      </c>
      <c r="B10" s="6">
        <v>568481</v>
      </c>
      <c r="C10" s="6">
        <v>486263</v>
      </c>
      <c r="D10" s="6">
        <v>142933</v>
      </c>
      <c r="E10" s="6">
        <v>1197677</v>
      </c>
      <c r="F10" s="6">
        <v>159383</v>
      </c>
      <c r="G10" s="6">
        <v>189702</v>
      </c>
      <c r="H10" s="6">
        <v>113186</v>
      </c>
      <c r="I10" s="6">
        <v>462271</v>
      </c>
      <c r="J10" s="6">
        <v>727864</v>
      </c>
      <c r="K10" s="6">
        <v>675965</v>
      </c>
      <c r="L10" s="6">
        <v>256119</v>
      </c>
      <c r="M10" s="6">
        <v>1659948</v>
      </c>
      <c r="N10" s="19"/>
    </row>
    <row r="11" spans="1:14" ht="12.75">
      <c r="A11" s="9">
        <v>1998</v>
      </c>
      <c r="B11" s="6">
        <v>616506</v>
      </c>
      <c r="C11" s="6">
        <v>471906</v>
      </c>
      <c r="D11" s="6">
        <v>138303</v>
      </c>
      <c r="E11" s="6">
        <v>1226715</v>
      </c>
      <c r="F11" s="6">
        <v>187850</v>
      </c>
      <c r="G11" s="6">
        <v>210525</v>
      </c>
      <c r="H11" s="6">
        <v>113028</v>
      </c>
      <c r="I11" s="6">
        <v>511403</v>
      </c>
      <c r="J11" s="6">
        <v>804356</v>
      </c>
      <c r="K11" s="6">
        <v>682431</v>
      </c>
      <c r="L11" s="6">
        <v>251331</v>
      </c>
      <c r="M11" s="6">
        <v>1738118</v>
      </c>
      <c r="N11" s="19"/>
    </row>
    <row r="12" spans="1:14" ht="12.75">
      <c r="A12" s="9">
        <v>1999</v>
      </c>
      <c r="B12" s="6">
        <v>668314</v>
      </c>
      <c r="C12" s="6">
        <v>472189</v>
      </c>
      <c r="D12" s="6">
        <v>139876</v>
      </c>
      <c r="E12" s="6">
        <v>1280379</v>
      </c>
      <c r="F12" s="6">
        <v>203950</v>
      </c>
      <c r="G12" s="6">
        <v>226657</v>
      </c>
      <c r="H12" s="6">
        <v>115376</v>
      </c>
      <c r="I12" s="6">
        <v>545983</v>
      </c>
      <c r="J12" s="6">
        <v>872264</v>
      </c>
      <c r="K12" s="6">
        <v>698846</v>
      </c>
      <c r="L12" s="6">
        <v>255252</v>
      </c>
      <c r="M12" s="6">
        <v>1826362</v>
      </c>
      <c r="N12" s="19"/>
    </row>
    <row r="13" spans="1:14" ht="12.75">
      <c r="A13" s="9">
        <v>2000</v>
      </c>
      <c r="B13" s="6">
        <v>681700</v>
      </c>
      <c r="C13" s="6">
        <v>448427</v>
      </c>
      <c r="D13" s="6">
        <v>130698</v>
      </c>
      <c r="E13" s="6">
        <v>1260825</v>
      </c>
      <c r="F13" s="6">
        <v>210883</v>
      </c>
      <c r="G13" s="6">
        <v>234839</v>
      </c>
      <c r="H13" s="6">
        <v>115622</v>
      </c>
      <c r="I13" s="6">
        <v>561344</v>
      </c>
      <c r="J13" s="6">
        <v>892583</v>
      </c>
      <c r="K13" s="6">
        <v>683266</v>
      </c>
      <c r="L13" s="6">
        <v>246320</v>
      </c>
      <c r="M13" s="6">
        <v>1822169</v>
      </c>
      <c r="N13" s="19"/>
    </row>
    <row r="14" spans="1:14" ht="12.75">
      <c r="A14" s="9">
        <v>2001</v>
      </c>
      <c r="B14" s="6">
        <v>697714</v>
      </c>
      <c r="C14" s="6">
        <v>436693</v>
      </c>
      <c r="D14" s="6">
        <v>127260</v>
      </c>
      <c r="E14" s="6">
        <v>1261667</v>
      </c>
      <c r="F14" s="6">
        <v>218909</v>
      </c>
      <c r="G14" s="6">
        <v>242779</v>
      </c>
      <c r="H14" s="6">
        <v>116247</v>
      </c>
      <c r="I14" s="6">
        <v>577935</v>
      </c>
      <c r="J14" s="6">
        <v>916623</v>
      </c>
      <c r="K14" s="6">
        <v>679472</v>
      </c>
      <c r="L14" s="6">
        <v>243507</v>
      </c>
      <c r="M14" s="6">
        <v>1839602</v>
      </c>
      <c r="N14" s="19"/>
    </row>
    <row r="15" spans="1:14" ht="12.75">
      <c r="A15" s="9">
        <v>2002</v>
      </c>
      <c r="B15" s="6">
        <v>725993</v>
      </c>
      <c r="C15" s="6">
        <v>435924</v>
      </c>
      <c r="D15" s="6">
        <v>127235</v>
      </c>
      <c r="E15" s="6">
        <v>1289152</v>
      </c>
      <c r="F15" s="6">
        <v>230383</v>
      </c>
      <c r="G15" s="6">
        <v>249600</v>
      </c>
      <c r="H15" s="6">
        <v>119834</v>
      </c>
      <c r="I15" s="6">
        <v>599817</v>
      </c>
      <c r="J15" s="6">
        <v>956376</v>
      </c>
      <c r="K15" s="6">
        <v>685524</v>
      </c>
      <c r="L15" s="6">
        <v>247069</v>
      </c>
      <c r="M15" s="6">
        <v>1888969</v>
      </c>
      <c r="N15" s="19"/>
    </row>
    <row r="16" spans="1:14" ht="12.75">
      <c r="A16" s="9">
        <v>2003</v>
      </c>
      <c r="B16" s="5">
        <v>733302</v>
      </c>
      <c r="C16" s="5">
        <v>424682</v>
      </c>
      <c r="D16" s="5">
        <v>123414</v>
      </c>
      <c r="E16" s="6">
        <v>1281398</v>
      </c>
      <c r="F16" s="6">
        <v>237907</v>
      </c>
      <c r="G16" s="6">
        <v>254477</v>
      </c>
      <c r="H16" s="6">
        <v>121635</v>
      </c>
      <c r="I16" s="6">
        <v>614019</v>
      </c>
      <c r="J16" s="6">
        <v>971209</v>
      </c>
      <c r="K16" s="6">
        <v>679159</v>
      </c>
      <c r="L16" s="6">
        <v>245049</v>
      </c>
      <c r="M16" s="6">
        <v>1895417</v>
      </c>
      <c r="N16" s="19"/>
    </row>
    <row r="17" spans="1:14" ht="12.75">
      <c r="A17" s="9">
        <v>2004</v>
      </c>
      <c r="B17" s="5">
        <v>746140</v>
      </c>
      <c r="C17" s="5">
        <v>426632</v>
      </c>
      <c r="D17" s="5">
        <v>123039</v>
      </c>
      <c r="E17" s="6">
        <v>1296811</v>
      </c>
      <c r="F17" s="6">
        <v>245327</v>
      </c>
      <c r="G17" s="6">
        <v>258926</v>
      </c>
      <c r="H17" s="6">
        <v>124639</v>
      </c>
      <c r="I17" s="6">
        <v>628892</v>
      </c>
      <c r="J17" s="6">
        <v>991467</v>
      </c>
      <c r="K17" s="6">
        <v>685558</v>
      </c>
      <c r="L17" s="6">
        <v>248678</v>
      </c>
      <c r="M17" s="6">
        <v>1925703</v>
      </c>
      <c r="N17" s="19"/>
    </row>
    <row r="18" spans="1:14" ht="12.75">
      <c r="A18" s="9">
        <v>2005</v>
      </c>
      <c r="B18" s="5">
        <v>759114</v>
      </c>
      <c r="C18" s="5">
        <v>425843</v>
      </c>
      <c r="D18" s="5">
        <v>124549</v>
      </c>
      <c r="E18" s="6">
        <v>1309506</v>
      </c>
      <c r="F18" s="6">
        <v>251730</v>
      </c>
      <c r="G18" s="6">
        <v>262528</v>
      </c>
      <c r="H18" s="6">
        <v>128189</v>
      </c>
      <c r="I18" s="6">
        <v>642447</v>
      </c>
      <c r="J18" s="6">
        <v>1010844</v>
      </c>
      <c r="K18" s="6">
        <v>688371</v>
      </c>
      <c r="L18" s="6">
        <v>252738</v>
      </c>
      <c r="M18" s="6">
        <v>1951953</v>
      </c>
      <c r="N18" s="19"/>
    </row>
    <row r="19" spans="1:14" ht="12.75">
      <c r="A19" s="9">
        <v>2006</v>
      </c>
      <c r="B19" s="16">
        <v>767978</v>
      </c>
      <c r="C19" s="16">
        <v>418617</v>
      </c>
      <c r="D19" s="16">
        <v>123156</v>
      </c>
      <c r="E19" s="16">
        <v>1309751</v>
      </c>
      <c r="F19" s="16">
        <v>265294</v>
      </c>
      <c r="G19" s="16">
        <v>264492</v>
      </c>
      <c r="H19" s="16">
        <v>128968</v>
      </c>
      <c r="I19" s="16">
        <v>658754</v>
      </c>
      <c r="J19" s="16">
        <v>1033272</v>
      </c>
      <c r="K19" s="16">
        <v>683109</v>
      </c>
      <c r="L19" s="16">
        <v>252124</v>
      </c>
      <c r="M19" s="16">
        <v>1968505</v>
      </c>
      <c r="N19" s="19"/>
    </row>
    <row r="20" spans="1:14" ht="14.25">
      <c r="A20" s="9" t="s">
        <v>17</v>
      </c>
      <c r="B20" s="16">
        <v>804628</v>
      </c>
      <c r="C20" s="16">
        <v>426855</v>
      </c>
      <c r="D20" s="16">
        <v>126718</v>
      </c>
      <c r="E20" s="16">
        <v>1358201</v>
      </c>
      <c r="F20" s="16">
        <v>273090</v>
      </c>
      <c r="G20" s="16">
        <v>266222</v>
      </c>
      <c r="H20" s="16">
        <v>131772</v>
      </c>
      <c r="I20" s="16">
        <v>671084</v>
      </c>
      <c r="J20" s="16">
        <v>1077718</v>
      </c>
      <c r="K20" s="16">
        <v>693077</v>
      </c>
      <c r="L20" s="16">
        <v>258490</v>
      </c>
      <c r="M20" s="16">
        <v>2029285</v>
      </c>
      <c r="N20" s="19"/>
    </row>
    <row r="21" spans="1:14" ht="14.25">
      <c r="A21" s="9" t="s">
        <v>18</v>
      </c>
      <c r="B21" s="16">
        <v>861575</v>
      </c>
      <c r="C21" s="16">
        <v>439605</v>
      </c>
      <c r="D21" s="16">
        <v>131354</v>
      </c>
      <c r="E21" s="16">
        <v>1432534</v>
      </c>
      <c r="F21" s="16">
        <v>274925</v>
      </c>
      <c r="G21" s="16">
        <v>273016</v>
      </c>
      <c r="H21" s="16">
        <v>133010</v>
      </c>
      <c r="I21" s="16">
        <v>680951</v>
      </c>
      <c r="J21" s="16">
        <v>1136500</v>
      </c>
      <c r="K21" s="16">
        <v>712621</v>
      </c>
      <c r="L21" s="16">
        <f>D21+H21</f>
        <v>264364</v>
      </c>
      <c r="M21" s="16">
        <v>2113485</v>
      </c>
      <c r="N21" s="19"/>
    </row>
    <row r="22" spans="1:14" ht="14.25">
      <c r="A22" s="9" t="s">
        <v>19</v>
      </c>
      <c r="B22" s="16">
        <v>932434</v>
      </c>
      <c r="C22" s="16">
        <v>466806</v>
      </c>
      <c r="D22" s="16">
        <v>138334</v>
      </c>
      <c r="E22" s="16">
        <v>1537574</v>
      </c>
      <c r="F22" s="16">
        <v>282236</v>
      </c>
      <c r="G22" s="16">
        <v>277164</v>
      </c>
      <c r="H22" s="16">
        <v>138247</v>
      </c>
      <c r="I22" s="16">
        <v>697647</v>
      </c>
      <c r="J22" s="16">
        <v>1214670</v>
      </c>
      <c r="K22" s="16">
        <v>743970</v>
      </c>
      <c r="L22" s="16">
        <v>276581</v>
      </c>
      <c r="M22" s="16">
        <v>2235221</v>
      </c>
      <c r="N22" s="19"/>
    </row>
    <row r="23" spans="1:14" ht="12.75">
      <c r="A23" s="9">
        <v>2010</v>
      </c>
      <c r="B23" s="5">
        <v>967973</v>
      </c>
      <c r="C23" s="5">
        <v>471609</v>
      </c>
      <c r="D23" s="5">
        <v>138262</v>
      </c>
      <c r="E23" s="5">
        <v>1577844</v>
      </c>
      <c r="F23" s="6">
        <v>290759</v>
      </c>
      <c r="G23" s="6">
        <v>279055</v>
      </c>
      <c r="H23" s="6">
        <v>140141</v>
      </c>
      <c r="I23" s="6">
        <v>709955</v>
      </c>
      <c r="J23" s="5">
        <v>1258732</v>
      </c>
      <c r="K23" s="5">
        <v>750664</v>
      </c>
      <c r="L23" s="5">
        <v>278403</v>
      </c>
      <c r="M23" s="5">
        <v>2287799</v>
      </c>
      <c r="N23" s="19"/>
    </row>
    <row r="24" spans="1:14" ht="12.75">
      <c r="A24" s="9">
        <v>2011</v>
      </c>
      <c r="B24" s="21">
        <v>996437</v>
      </c>
      <c r="C24" s="5">
        <v>468798</v>
      </c>
      <c r="D24" s="5">
        <v>136835</v>
      </c>
      <c r="E24" s="5">
        <v>1602070</v>
      </c>
      <c r="F24" s="6">
        <v>302514</v>
      </c>
      <c r="G24" s="6">
        <v>273631</v>
      </c>
      <c r="H24" s="6">
        <v>139159</v>
      </c>
      <c r="I24" s="6">
        <v>715304</v>
      </c>
      <c r="J24" s="5">
        <v>1298951</v>
      </c>
      <c r="K24" s="5">
        <v>742429</v>
      </c>
      <c r="L24" s="5">
        <v>275994</v>
      </c>
      <c r="M24" s="5">
        <v>2317374</v>
      </c>
      <c r="N24" s="19"/>
    </row>
    <row r="25" spans="1:14" ht="12.75">
      <c r="A25" s="9">
        <v>2012</v>
      </c>
      <c r="B25" s="5">
        <v>1043065</v>
      </c>
      <c r="C25" s="5">
        <v>483159</v>
      </c>
      <c r="D25" s="5">
        <v>140884</v>
      </c>
      <c r="E25" s="5">
        <f>B25+C25+D25</f>
        <v>1667108</v>
      </c>
      <c r="F25" s="6">
        <v>313280</v>
      </c>
      <c r="G25" s="6">
        <v>273733</v>
      </c>
      <c r="H25" s="6">
        <v>142533</v>
      </c>
      <c r="I25" s="6">
        <f>F25+G25+H25</f>
        <v>729546</v>
      </c>
      <c r="J25" s="6">
        <v>1356345</v>
      </c>
      <c r="K25" s="6">
        <v>756892</v>
      </c>
      <c r="L25" s="6">
        <v>283417</v>
      </c>
      <c r="M25" s="6">
        <f>J25+K25+L25</f>
        <v>2396654</v>
      </c>
      <c r="N25" s="19"/>
    </row>
    <row r="26" spans="1:14" ht="12.75">
      <c r="A26" s="9">
        <v>2013</v>
      </c>
      <c r="B26" s="5">
        <v>1094521</v>
      </c>
      <c r="C26" s="5">
        <v>501609</v>
      </c>
      <c r="D26" s="5">
        <v>143207</v>
      </c>
      <c r="E26" s="5">
        <v>1739337</v>
      </c>
      <c r="F26" s="6">
        <v>316125</v>
      </c>
      <c r="G26" s="6">
        <v>278294</v>
      </c>
      <c r="H26" s="6">
        <v>145834</v>
      </c>
      <c r="I26" s="6">
        <v>740253</v>
      </c>
      <c r="J26" s="6">
        <v>1410646</v>
      </c>
      <c r="K26" s="6">
        <v>779903</v>
      </c>
      <c r="L26" s="6">
        <v>289041</v>
      </c>
      <c r="M26" s="6">
        <v>2479590</v>
      </c>
      <c r="N26" s="19"/>
    </row>
    <row r="27" spans="1:14" ht="12.75">
      <c r="A27" s="9">
        <v>2014</v>
      </c>
      <c r="B27" s="21">
        <v>1145958</v>
      </c>
      <c r="C27" s="5">
        <v>522218</v>
      </c>
      <c r="D27" s="5">
        <v>149876</v>
      </c>
      <c r="E27" s="5">
        <v>1818052</v>
      </c>
      <c r="F27" s="6">
        <v>321215</v>
      </c>
      <c r="G27" s="6">
        <v>280733</v>
      </c>
      <c r="H27" s="6">
        <v>148936</v>
      </c>
      <c r="I27" s="6">
        <v>750884</v>
      </c>
      <c r="J27" s="6">
        <v>1467173</v>
      </c>
      <c r="K27" s="6">
        <v>802951</v>
      </c>
      <c r="L27" s="6">
        <v>298812</v>
      </c>
      <c r="M27" s="6">
        <v>2568936</v>
      </c>
      <c r="N27" s="19"/>
    </row>
    <row r="28" spans="1:14" ht="12.75">
      <c r="A28" s="9">
        <v>2015</v>
      </c>
      <c r="B28" s="21">
        <v>1213683</v>
      </c>
      <c r="C28" s="5">
        <v>539110</v>
      </c>
      <c r="D28" s="5">
        <v>154302</v>
      </c>
      <c r="E28" s="5">
        <v>1907095</v>
      </c>
      <c r="F28" s="6">
        <v>324693</v>
      </c>
      <c r="G28" s="6">
        <v>283941</v>
      </c>
      <c r="H28" s="6">
        <v>149380</v>
      </c>
      <c r="I28" s="6">
        <v>758014</v>
      </c>
      <c r="J28" s="6">
        <v>1538376</v>
      </c>
      <c r="K28" s="6">
        <v>823051</v>
      </c>
      <c r="L28" s="6">
        <v>303682</v>
      </c>
      <c r="M28" s="6">
        <v>2665109</v>
      </c>
      <c r="N28" s="19"/>
    </row>
    <row r="29" spans="1:14" ht="12.75">
      <c r="A29" s="9">
        <v>2016</v>
      </c>
      <c r="B29" s="21">
        <v>1274300</v>
      </c>
      <c r="C29" s="5">
        <v>546027</v>
      </c>
      <c r="D29" s="5">
        <v>153870</v>
      </c>
      <c r="E29" s="5">
        <v>1974197</v>
      </c>
      <c r="F29" s="6">
        <v>338720</v>
      </c>
      <c r="G29" s="6">
        <v>290064</v>
      </c>
      <c r="H29" s="6">
        <v>146220</v>
      </c>
      <c r="I29" s="6">
        <v>775004</v>
      </c>
      <c r="J29" s="6">
        <v>1613020</v>
      </c>
      <c r="K29" s="6">
        <v>836091</v>
      </c>
      <c r="L29" s="6">
        <v>300090</v>
      </c>
      <c r="M29" s="6">
        <v>2749201</v>
      </c>
      <c r="N29" s="19"/>
    </row>
    <row r="30" spans="1:14" ht="12.75">
      <c r="A30" s="2"/>
      <c r="B30" s="22"/>
      <c r="C30" s="22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19"/>
    </row>
    <row r="31" spans="1:14" ht="12.75">
      <c r="A31" s="2"/>
      <c r="B31" s="3"/>
      <c r="C31" s="3"/>
      <c r="D31" s="3"/>
      <c r="E31" s="3"/>
      <c r="I31" s="19"/>
      <c r="J31" s="19"/>
      <c r="K31" s="19"/>
      <c r="L31" s="19"/>
      <c r="M31" s="19"/>
      <c r="N31" s="19"/>
    </row>
    <row r="32" ht="12.75">
      <c r="A32" s="1" t="s">
        <v>12</v>
      </c>
    </row>
    <row r="33" spans="1:13" ht="12.75">
      <c r="A33" s="26" t="s">
        <v>6</v>
      </c>
      <c r="B33" s="10" t="s">
        <v>3</v>
      </c>
      <c r="C33" s="11"/>
      <c r="D33" s="11"/>
      <c r="E33" s="11"/>
      <c r="F33" s="10" t="s">
        <v>4</v>
      </c>
      <c r="G33" s="11"/>
      <c r="H33" s="11"/>
      <c r="I33" s="11"/>
      <c r="J33" s="10" t="s">
        <v>5</v>
      </c>
      <c r="K33" s="11"/>
      <c r="L33" s="11"/>
      <c r="M33" s="11"/>
    </row>
    <row r="34" spans="1:13" ht="12.75">
      <c r="A34" s="26"/>
      <c r="B34" s="9" t="s">
        <v>7</v>
      </c>
      <c r="C34" s="9" t="s">
        <v>8</v>
      </c>
      <c r="D34" s="9" t="s">
        <v>9</v>
      </c>
      <c r="E34" s="9" t="s">
        <v>10</v>
      </c>
      <c r="F34" s="9" t="s">
        <v>7</v>
      </c>
      <c r="G34" s="9" t="s">
        <v>8</v>
      </c>
      <c r="H34" s="9" t="s">
        <v>9</v>
      </c>
      <c r="I34" s="9" t="s">
        <v>10</v>
      </c>
      <c r="J34" s="9" t="s">
        <v>7</v>
      </c>
      <c r="K34" s="9" t="s">
        <v>8</v>
      </c>
      <c r="L34" s="9" t="s">
        <v>9</v>
      </c>
      <c r="M34" s="9" t="s">
        <v>10</v>
      </c>
    </row>
    <row r="35" spans="1:13" ht="12.75">
      <c r="A35" s="9">
        <v>1995</v>
      </c>
      <c r="B35" s="12" t="s">
        <v>11</v>
      </c>
      <c r="C35" s="12" t="s">
        <v>11</v>
      </c>
      <c r="D35" s="12" t="s">
        <v>11</v>
      </c>
      <c r="E35" s="8">
        <v>100</v>
      </c>
      <c r="F35" s="14" t="s">
        <v>11</v>
      </c>
      <c r="G35" s="14" t="s">
        <v>11</v>
      </c>
      <c r="H35" s="14" t="s">
        <v>11</v>
      </c>
      <c r="I35" s="14" t="s">
        <v>11</v>
      </c>
      <c r="J35" s="12" t="s">
        <v>11</v>
      </c>
      <c r="K35" s="12" t="s">
        <v>11</v>
      </c>
      <c r="L35" s="12" t="s">
        <v>11</v>
      </c>
      <c r="M35" s="8">
        <v>100</v>
      </c>
    </row>
    <row r="36" spans="1:13" ht="12.75">
      <c r="A36" s="9">
        <v>1996</v>
      </c>
      <c r="B36" s="8">
        <v>43.750559291816096</v>
      </c>
      <c r="C36" s="8">
        <v>43.65307042602548</v>
      </c>
      <c r="D36" s="8">
        <v>12.59637028215842</v>
      </c>
      <c r="E36" s="8">
        <v>100</v>
      </c>
      <c r="F36" s="8">
        <v>29.086597219694095</v>
      </c>
      <c r="G36" s="8">
        <v>42.33855659165492</v>
      </c>
      <c r="H36" s="8">
        <v>28.574846188650987</v>
      </c>
      <c r="I36" s="8">
        <v>100</v>
      </c>
      <c r="J36" s="8">
        <v>40.10471014633301</v>
      </c>
      <c r="K36" s="8">
        <v>43.326247489891685</v>
      </c>
      <c r="L36" s="8">
        <v>16.569042363775306</v>
      </c>
      <c r="M36" s="8">
        <v>100</v>
      </c>
    </row>
    <row r="37" spans="1:13" ht="12.75">
      <c r="A37" s="9">
        <v>1997</v>
      </c>
      <c r="B37" s="8">
        <v>47.47237925286891</v>
      </c>
      <c r="C37" s="8">
        <v>40.592336385102115</v>
      </c>
      <c r="D37" s="8">
        <v>11.935284362028973</v>
      </c>
      <c r="E37" s="8">
        <v>100</v>
      </c>
      <c r="F37" s="8">
        <v>34.47137635184941</v>
      </c>
      <c r="G37" s="8">
        <v>41.04174817934013</v>
      </c>
      <c r="H37" s="8">
        <v>24.48687546881046</v>
      </c>
      <c r="I37" s="8">
        <v>100</v>
      </c>
      <c r="J37" s="8">
        <v>43.85082284083314</v>
      </c>
      <c r="K37" s="8">
        <v>40.71752443232112</v>
      </c>
      <c r="L37" s="8">
        <v>15.431652726845746</v>
      </c>
      <c r="M37" s="8">
        <v>100</v>
      </c>
    </row>
    <row r="38" spans="1:13" ht="12.75">
      <c r="A38" s="9">
        <v>1998</v>
      </c>
      <c r="B38" s="8">
        <v>50.25666108264756</v>
      </c>
      <c r="C38" s="8">
        <v>38.469082060625325</v>
      </c>
      <c r="D38" s="8">
        <v>11.274256856727112</v>
      </c>
      <c r="E38" s="8">
        <v>100</v>
      </c>
      <c r="F38" s="8">
        <v>36.73228354155138</v>
      </c>
      <c r="G38" s="8">
        <v>41.16616445347407</v>
      </c>
      <c r="H38" s="8">
        <v>22.10155200497455</v>
      </c>
      <c r="I38" s="8">
        <v>100</v>
      </c>
      <c r="J38" s="8">
        <v>46.277410394461135</v>
      </c>
      <c r="K38" s="8">
        <v>39.26263924543673</v>
      </c>
      <c r="L38" s="8">
        <v>14.459950360102134</v>
      </c>
      <c r="M38" s="8">
        <v>100</v>
      </c>
    </row>
    <row r="39" spans="1:13" ht="12.75">
      <c r="A39" s="9">
        <v>1999</v>
      </c>
      <c r="B39" s="8">
        <v>52.196576170024656</v>
      </c>
      <c r="C39" s="8">
        <v>36.87884602918355</v>
      </c>
      <c r="D39" s="8">
        <v>10.924577800791797</v>
      </c>
      <c r="E39" s="8">
        <v>100</v>
      </c>
      <c r="F39" s="8">
        <v>37.35464291012724</v>
      </c>
      <c r="G39" s="8">
        <v>41.51356360912336</v>
      </c>
      <c r="H39" s="8">
        <v>21.1317934807494</v>
      </c>
      <c r="I39" s="8">
        <v>100</v>
      </c>
      <c r="J39" s="8">
        <v>47.75964458305637</v>
      </c>
      <c r="K39" s="8">
        <v>38.26437475155528</v>
      </c>
      <c r="L39" s="8">
        <v>13.975980665388352</v>
      </c>
      <c r="M39" s="8">
        <v>100</v>
      </c>
    </row>
    <row r="40" spans="1:13" ht="12.75">
      <c r="A40" s="9">
        <v>2000</v>
      </c>
      <c r="B40" s="8">
        <v>54.06722929026936</v>
      </c>
      <c r="C40" s="8">
        <v>35.56632507376503</v>
      </c>
      <c r="D40" s="8">
        <v>10.366445635965608</v>
      </c>
      <c r="E40" s="8">
        <v>100</v>
      </c>
      <c r="F40" s="8">
        <v>37.56751653175237</v>
      </c>
      <c r="G40" s="8">
        <v>41.83459696727853</v>
      </c>
      <c r="H40" s="8">
        <v>20.597886500969103</v>
      </c>
      <c r="I40" s="8">
        <v>100</v>
      </c>
      <c r="J40" s="8">
        <v>48.98408652854063</v>
      </c>
      <c r="K40" s="8">
        <v>37.49742056435856</v>
      </c>
      <c r="L40" s="8">
        <v>13.518492907100802</v>
      </c>
      <c r="M40" s="8">
        <v>100</v>
      </c>
    </row>
    <row r="41" spans="1:13" ht="12.75">
      <c r="A41" s="9">
        <v>2001</v>
      </c>
      <c r="B41" s="8">
        <v>55.30096293237439</v>
      </c>
      <c r="C41" s="8">
        <v>34.61238187255432</v>
      </c>
      <c r="D41" s="8">
        <v>10.086655195071282</v>
      </c>
      <c r="E41" s="8">
        <v>100</v>
      </c>
      <c r="F41" s="8">
        <v>37.87778902471731</v>
      </c>
      <c r="G41" s="8">
        <v>42.00801128154551</v>
      </c>
      <c r="H41" s="8">
        <v>20.114199693737184</v>
      </c>
      <c r="I41" s="8">
        <v>100</v>
      </c>
      <c r="J41" s="8">
        <v>49.82724524109019</v>
      </c>
      <c r="K41" s="8">
        <v>36.93581546443198</v>
      </c>
      <c r="L41" s="8">
        <v>13.236939294477828</v>
      </c>
      <c r="M41" s="8">
        <v>100</v>
      </c>
    </row>
    <row r="42" spans="1:13" ht="12.75">
      <c r="A42" s="9">
        <v>2002</v>
      </c>
      <c r="B42" s="8">
        <v>56.31554696420593</v>
      </c>
      <c r="C42" s="8">
        <v>33.81478677456188</v>
      </c>
      <c r="D42" s="8">
        <v>9.869666261232188</v>
      </c>
      <c r="E42" s="8">
        <v>100</v>
      </c>
      <c r="F42" s="8">
        <v>38.40888137548619</v>
      </c>
      <c r="G42" s="8">
        <v>41.612691871020665</v>
      </c>
      <c r="H42" s="8">
        <v>19.978426753493146</v>
      </c>
      <c r="I42" s="8">
        <v>100</v>
      </c>
      <c r="J42" s="8">
        <v>50.62952330080589</v>
      </c>
      <c r="K42" s="8">
        <v>36.290907897376826</v>
      </c>
      <c r="L42" s="8">
        <v>13.079568801817288</v>
      </c>
      <c r="M42" s="8">
        <v>100</v>
      </c>
    </row>
    <row r="43" spans="1:13" ht="12.75">
      <c r="A43" s="9">
        <v>2003</v>
      </c>
      <c r="B43" s="8">
        <v>57.23033001616523</v>
      </c>
      <c r="C43" s="8">
        <v>33.14318930984829</v>
      </c>
      <c r="D43" s="8">
        <v>9.62648067398647</v>
      </c>
      <c r="E43" s="8">
        <v>100</v>
      </c>
      <c r="F43" s="8">
        <v>38.7</v>
      </c>
      <c r="G43" s="8">
        <v>41.427648979086015</v>
      </c>
      <c r="H43" s="8">
        <v>19.8020786793505</v>
      </c>
      <c r="I43" s="8">
        <v>100</v>
      </c>
      <c r="J43" s="8">
        <v>51.2</v>
      </c>
      <c r="K43" s="8">
        <v>35.826843814722416</v>
      </c>
      <c r="L43" s="8">
        <v>12.92274748161956</v>
      </c>
      <c r="M43" s="8">
        <v>100</v>
      </c>
    </row>
    <row r="44" spans="1:13" ht="12.75">
      <c r="A44" s="9">
        <v>2004</v>
      </c>
      <c r="B44" s="8">
        <v>57.5</v>
      </c>
      <c r="C44" s="8">
        <v>32.9</v>
      </c>
      <c r="D44" s="8">
        <v>9.62648067398647</v>
      </c>
      <c r="E44" s="8">
        <v>100</v>
      </c>
      <c r="F44" s="8">
        <v>39</v>
      </c>
      <c r="G44" s="8">
        <v>41.2</v>
      </c>
      <c r="H44" s="8">
        <v>19.8020786793505</v>
      </c>
      <c r="I44" s="8">
        <v>100</v>
      </c>
      <c r="J44" s="8">
        <v>51.5</v>
      </c>
      <c r="K44" s="8">
        <v>35.6</v>
      </c>
      <c r="L44" s="8">
        <v>12.92274748161956</v>
      </c>
      <c r="M44" s="8">
        <v>100</v>
      </c>
    </row>
    <row r="45" spans="1:13" ht="12.75">
      <c r="A45" s="9">
        <v>2005</v>
      </c>
      <c r="B45" s="8">
        <f>SUM(B18*100)/E18</f>
        <v>57.96949383966167</v>
      </c>
      <c r="C45" s="8">
        <v>32.519362263326784</v>
      </c>
      <c r="D45" s="8">
        <v>9.511143897011545</v>
      </c>
      <c r="E45" s="8">
        <v>100</v>
      </c>
      <c r="F45" s="8">
        <v>39.182998753204544</v>
      </c>
      <c r="G45" s="8">
        <v>40.863759967748315</v>
      </c>
      <c r="H45" s="8">
        <v>19.953241279047145</v>
      </c>
      <c r="I45" s="8">
        <v>100</v>
      </c>
      <c r="J45" s="8">
        <v>51.8</v>
      </c>
      <c r="K45" s="8">
        <v>35.3</v>
      </c>
      <c r="L45" s="8">
        <v>12.9</v>
      </c>
      <c r="M45" s="8">
        <v>100</v>
      </c>
    </row>
    <row r="46" spans="1:13" ht="12.75">
      <c r="A46" s="9">
        <v>2006</v>
      </c>
      <c r="B46" s="8">
        <f>SUM(B19*100)/E19</f>
        <v>58.6354200149494</v>
      </c>
      <c r="C46" s="8">
        <f>SUM(C19*100)/E19</f>
        <v>31.96157132157181</v>
      </c>
      <c r="D46" s="8">
        <f>SUM(D19*100)/E19</f>
        <v>9.403008663478783</v>
      </c>
      <c r="E46" s="8">
        <f>SUM(B46:D46)</f>
        <v>100</v>
      </c>
      <c r="F46" s="8">
        <f>SUM(F19*100)/I19</f>
        <v>40.272089429438</v>
      </c>
      <c r="G46" s="8">
        <f>SUM(G19*100)/I19</f>
        <v>40.15034443813624</v>
      </c>
      <c r="H46" s="8">
        <f>SUM(H19*100)/I19</f>
        <v>19.577566132425762</v>
      </c>
      <c r="I46" s="8">
        <f>SUM(F46:H46)</f>
        <v>99.99999999999999</v>
      </c>
      <c r="J46" s="8">
        <f>SUM(J19*100)/M19</f>
        <v>52.4901892552978</v>
      </c>
      <c r="K46" s="8">
        <f>SUM(K19*100)/M19</f>
        <v>34.70191846096403</v>
      </c>
      <c r="L46" s="8">
        <f>SUM(L19*100)/M19</f>
        <v>12.807892283738166</v>
      </c>
      <c r="M46" s="8">
        <f>SUM(J46:L46)</f>
        <v>100</v>
      </c>
    </row>
    <row r="47" spans="1:13" ht="12.75">
      <c r="A47" s="9">
        <v>2007</v>
      </c>
      <c r="B47" s="8">
        <f>B20*100/$E$20</f>
        <v>59.24218874820443</v>
      </c>
      <c r="C47" s="8">
        <f>C20*100/$E$20</f>
        <v>31.4279697923945</v>
      </c>
      <c r="D47" s="8">
        <f>D20*100/$E$20</f>
        <v>9.329841459401075</v>
      </c>
      <c r="E47" s="8">
        <f>E20*100/$E$20</f>
        <v>100</v>
      </c>
      <c r="F47" s="8">
        <f>F20*100/$I$20</f>
        <v>40.69386246729172</v>
      </c>
      <c r="G47" s="8">
        <f>G20*100/$I$20</f>
        <v>39.67044364043846</v>
      </c>
      <c r="H47" s="8">
        <f>H20*100/$I$20</f>
        <v>19.63569389226982</v>
      </c>
      <c r="I47" s="8">
        <f>I20*100/$I$20</f>
        <v>100</v>
      </c>
      <c r="J47" s="8">
        <f>J20*100/$M$20</f>
        <v>53.10826226971569</v>
      </c>
      <c r="K47" s="8">
        <f>K20*100/$M$20</f>
        <v>34.15375366200411</v>
      </c>
      <c r="L47" s="8">
        <f>L20*100/$M$20</f>
        <v>12.737984068280207</v>
      </c>
      <c r="M47" s="8">
        <f>M20*100/$M$20</f>
        <v>100</v>
      </c>
    </row>
    <row r="48" spans="1:14" ht="12.75">
      <c r="A48" s="9">
        <v>2008</v>
      </c>
      <c r="B48" s="8">
        <v>60.1</v>
      </c>
      <c r="C48" s="8">
        <v>30.7</v>
      </c>
      <c r="D48" s="8">
        <v>9.2</v>
      </c>
      <c r="E48" s="8">
        <v>100</v>
      </c>
      <c r="F48" s="8">
        <v>40.4</v>
      </c>
      <c r="G48" s="8">
        <v>40.1</v>
      </c>
      <c r="H48" s="8">
        <v>19.5</v>
      </c>
      <c r="I48" s="8">
        <v>100</v>
      </c>
      <c r="J48" s="8">
        <v>53.8</v>
      </c>
      <c r="K48" s="8">
        <v>33.7</v>
      </c>
      <c r="L48" s="8">
        <f>L21/M21*100</f>
        <v>12.508439851714112</v>
      </c>
      <c r="M48" s="8">
        <v>100</v>
      </c>
      <c r="N48" s="18"/>
    </row>
    <row r="49" spans="1:14" ht="12.75">
      <c r="A49" s="9">
        <v>2009</v>
      </c>
      <c r="B49" s="8">
        <f>B22*100/E22</f>
        <v>60.64319505922967</v>
      </c>
      <c r="C49" s="8">
        <f>C22*100/E22</f>
        <v>30.35990462898046</v>
      </c>
      <c r="D49" s="8">
        <f>D22*100/E22</f>
        <v>8.996900311789872</v>
      </c>
      <c r="E49" s="20">
        <f>B49+C49+D49</f>
        <v>100</v>
      </c>
      <c r="F49" s="8">
        <f>F22*100/I22</f>
        <v>40.45541656453765</v>
      </c>
      <c r="G49" s="8">
        <f>G22*100/I22</f>
        <v>39.72840132617212</v>
      </c>
      <c r="H49" s="8">
        <f>H22*100/I22</f>
        <v>19.816182109290228</v>
      </c>
      <c r="I49" s="20">
        <f>F49+G49+H49</f>
        <v>100</v>
      </c>
      <c r="J49" s="8">
        <f>J22*100/M22</f>
        <v>54.342277564500336</v>
      </c>
      <c r="K49" s="8">
        <f>K22*100/M22</f>
        <v>33.2839571568091</v>
      </c>
      <c r="L49" s="8">
        <f>L22*100/M22</f>
        <v>12.373765278690563</v>
      </c>
      <c r="M49" s="8">
        <f>J49+K49+L49</f>
        <v>100</v>
      </c>
      <c r="N49" s="18"/>
    </row>
    <row r="50" spans="1:14" ht="12.75">
      <c r="A50" s="9">
        <v>2010</v>
      </c>
      <c r="B50" s="8">
        <f>B23*100/E23</f>
        <v>61.347826527844326</v>
      </c>
      <c r="C50" s="8">
        <f>C23*100/E23</f>
        <v>29.88945675237856</v>
      </c>
      <c r="D50" s="8">
        <f>D23*100/E23</f>
        <v>8.762716719777114</v>
      </c>
      <c r="E50" s="20">
        <f>B50+C50+D50</f>
        <v>100</v>
      </c>
      <c r="F50" s="8">
        <f>F23*100/I23</f>
        <v>40.95456754301329</v>
      </c>
      <c r="G50" s="8">
        <f>G23*100/I23</f>
        <v>39.30601235289561</v>
      </c>
      <c r="H50" s="8">
        <f>H23*100/I23</f>
        <v>19.739420104091103</v>
      </c>
      <c r="I50" s="20">
        <f>F50+G50+H50</f>
        <v>100</v>
      </c>
      <c r="J50" s="8">
        <f>J23*100/M23</f>
        <v>55.0193439196363</v>
      </c>
      <c r="K50" s="8">
        <f>K23*100/M23</f>
        <v>32.81162374841496</v>
      </c>
      <c r="L50" s="8">
        <f>L23*100/M23</f>
        <v>12.169032331948742</v>
      </c>
      <c r="M50" s="8">
        <f>J50+K50+L50</f>
        <v>100</v>
      </c>
      <c r="N50" s="18"/>
    </row>
    <row r="51" spans="1:14" ht="12.75">
      <c r="A51" s="9">
        <v>2011</v>
      </c>
      <c r="B51" s="8">
        <v>62.2</v>
      </c>
      <c r="C51" s="8">
        <v>29.3</v>
      </c>
      <c r="D51" s="8">
        <v>8.5</v>
      </c>
      <c r="E51" s="20">
        <f>B51+C51+D51</f>
        <v>100</v>
      </c>
      <c r="F51" s="8">
        <v>42.3</v>
      </c>
      <c r="G51" s="8">
        <v>38.3</v>
      </c>
      <c r="H51" s="8">
        <v>19.5</v>
      </c>
      <c r="I51" s="20">
        <v>100</v>
      </c>
      <c r="J51" s="8">
        <v>56.1</v>
      </c>
      <c r="K51" s="8">
        <v>32</v>
      </c>
      <c r="L51" s="8">
        <v>11.9</v>
      </c>
      <c r="M51" s="8">
        <f>J51+K51+L51</f>
        <v>100</v>
      </c>
      <c r="N51" s="18"/>
    </row>
    <row r="52" spans="1:14" ht="12.75">
      <c r="A52" s="9">
        <v>2012</v>
      </c>
      <c r="B52" s="8">
        <v>62.6</v>
      </c>
      <c r="C52" s="8">
        <v>29</v>
      </c>
      <c r="D52" s="8">
        <v>8.5</v>
      </c>
      <c r="E52" s="20">
        <v>100</v>
      </c>
      <c r="F52" s="8">
        <v>42.9</v>
      </c>
      <c r="G52" s="8">
        <v>37.5</v>
      </c>
      <c r="H52" s="8">
        <v>19.5</v>
      </c>
      <c r="I52" s="20">
        <v>100</v>
      </c>
      <c r="J52" s="8">
        <v>56.6</v>
      </c>
      <c r="K52" s="8">
        <v>31.6</v>
      </c>
      <c r="L52" s="8">
        <v>11.8</v>
      </c>
      <c r="M52" s="8">
        <v>100</v>
      </c>
      <c r="N52" s="18"/>
    </row>
    <row r="53" spans="1:14" ht="12.75">
      <c r="A53" s="9">
        <v>2013</v>
      </c>
      <c r="B53" s="8">
        <v>62.9</v>
      </c>
      <c r="C53" s="8">
        <v>28.8</v>
      </c>
      <c r="D53" s="8">
        <v>8.2</v>
      </c>
      <c r="E53" s="20">
        <v>100</v>
      </c>
      <c r="F53" s="8">
        <v>42.7</v>
      </c>
      <c r="G53" s="8">
        <v>37.6</v>
      </c>
      <c r="H53" s="8">
        <v>19.7</v>
      </c>
      <c r="I53" s="20">
        <v>100</v>
      </c>
      <c r="J53" s="8">
        <v>56.9</v>
      </c>
      <c r="K53" s="8">
        <v>31.5</v>
      </c>
      <c r="L53" s="8">
        <v>11.7</v>
      </c>
      <c r="M53" s="8">
        <v>100</v>
      </c>
      <c r="N53" s="18"/>
    </row>
    <row r="54" spans="1:14" ht="12.75">
      <c r="A54" s="9">
        <v>2014</v>
      </c>
      <c r="B54" s="8">
        <v>63</v>
      </c>
      <c r="C54" s="8">
        <v>28.7</v>
      </c>
      <c r="D54" s="8">
        <v>8.2</v>
      </c>
      <c r="E54" s="20">
        <v>100</v>
      </c>
      <c r="F54" s="8">
        <v>42.8</v>
      </c>
      <c r="G54" s="8">
        <v>37.4</v>
      </c>
      <c r="H54" s="8">
        <v>19.8</v>
      </c>
      <c r="I54" s="20">
        <f>SUM(F54:H54)</f>
        <v>99.99999999999999</v>
      </c>
      <c r="J54" s="8">
        <v>57.1</v>
      </c>
      <c r="K54" s="8">
        <v>31.3</v>
      </c>
      <c r="L54" s="8">
        <v>11.6</v>
      </c>
      <c r="M54" s="8">
        <f>SUM(J54:L54)</f>
        <v>100</v>
      </c>
      <c r="N54" s="18"/>
    </row>
    <row r="55" spans="1:14" ht="12.75">
      <c r="A55" s="9">
        <v>2015</v>
      </c>
      <c r="B55" s="8">
        <v>63.6</v>
      </c>
      <c r="C55" s="8">
        <v>28.300000000000004</v>
      </c>
      <c r="D55" s="8">
        <v>8.1</v>
      </c>
      <c r="E55" s="20">
        <v>100</v>
      </c>
      <c r="F55" s="8">
        <v>42.8</v>
      </c>
      <c r="G55" s="8">
        <v>37.5</v>
      </c>
      <c r="H55" s="8">
        <v>19.7</v>
      </c>
      <c r="I55" s="20">
        <v>100</v>
      </c>
      <c r="J55" s="8">
        <v>57.70000000000001</v>
      </c>
      <c r="K55" s="8">
        <v>30.9</v>
      </c>
      <c r="L55" s="8">
        <v>11.4</v>
      </c>
      <c r="M55" s="8">
        <v>100</v>
      </c>
      <c r="N55" s="18"/>
    </row>
    <row r="56" spans="1:14" ht="12.75">
      <c r="A56" s="9">
        <v>2016</v>
      </c>
      <c r="B56" s="8">
        <v>64.5</v>
      </c>
      <c r="C56" s="8">
        <v>27.699999999999996</v>
      </c>
      <c r="D56" s="8">
        <v>7.8</v>
      </c>
      <c r="E56" s="20">
        <v>100</v>
      </c>
      <c r="F56" s="8">
        <v>43.7</v>
      </c>
      <c r="G56" s="8">
        <v>37.4</v>
      </c>
      <c r="H56" s="8">
        <v>18.9</v>
      </c>
      <c r="I56" s="20">
        <v>100</v>
      </c>
      <c r="J56" s="8">
        <v>58.70000000000001</v>
      </c>
      <c r="K56" s="8">
        <v>30.4</v>
      </c>
      <c r="L56" s="8">
        <v>10.9</v>
      </c>
      <c r="M56" s="8">
        <v>100</v>
      </c>
      <c r="N56" s="18"/>
    </row>
    <row r="57" spans="1:13" ht="12.75">
      <c r="A57" s="2"/>
      <c r="B57" s="4"/>
      <c r="C57" s="4"/>
      <c r="D57" s="4"/>
      <c r="E57" s="4"/>
      <c r="F57" s="4"/>
      <c r="G57" s="4"/>
      <c r="H57" s="4"/>
      <c r="I57" s="4"/>
      <c r="J57" s="17"/>
      <c r="K57" s="17"/>
      <c r="L57" s="17"/>
      <c r="M57" s="4"/>
    </row>
    <row r="58" spans="1:9" ht="12.75">
      <c r="A58" t="s">
        <v>13</v>
      </c>
      <c r="I58" s="18"/>
    </row>
    <row r="59" spans="1:13" ht="12.75">
      <c r="A59" t="s">
        <v>16</v>
      </c>
      <c r="M59" s="18"/>
    </row>
    <row r="60" spans="1:8" ht="12.75">
      <c r="A60" t="s">
        <v>15</v>
      </c>
      <c r="H60" t="s">
        <v>14</v>
      </c>
    </row>
    <row r="61" ht="12.75">
      <c r="E61" s="18"/>
    </row>
  </sheetData>
  <sheetProtection/>
  <mergeCells count="2">
    <mergeCell ref="A6:A7"/>
    <mergeCell ref="A33:A3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</dc:creator>
  <cp:keywords/>
  <dc:description/>
  <cp:lastModifiedBy>Bubley, Sabine -415 BMG</cp:lastModifiedBy>
  <cp:lastPrinted>2009-06-30T12:20:49Z</cp:lastPrinted>
  <dcterms:created xsi:type="dcterms:W3CDTF">1999-06-10T15:21:21Z</dcterms:created>
  <dcterms:modified xsi:type="dcterms:W3CDTF">2017-04-26T07:37:18Z</dcterms:modified>
  <cp:category/>
  <cp:version/>
  <cp:contentType/>
  <cp:contentStatus/>
</cp:coreProperties>
</file>