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Frauen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<sst xmlns="http://schemas.openxmlformats.org/spreadsheetml/2006/main" count="39" uniqueCount="32">
  <si>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</si>
  <si>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</si>
  <si>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</si>
  <si>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</si>
  <si>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</si>
  <si>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</si>
  <si>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</si>
  <si>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</si>
  <si>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</si>
  <si>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</si>
  <si>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</si>
  <si>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</si>
  <si>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</si>
  <si>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</si>
  <si>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</si>
  <si>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</si>
  <si>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</si>
  <si>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</si>
  <si>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</si>
  <si>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</si>
  <si>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</si>
  <si>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</si>
  <si>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</si>
  <si>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</si>
  <si>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</si>
  <si>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Frauen </t>
  </si>
  <si>
    <t>Quelle: Bundesministerium für Gesundheit</t>
  </si>
  <si>
    <t>Pflegegrad</t>
  </si>
  <si>
    <t>darunter Über-
leitungsfälle</t>
  </si>
  <si>
    <t>Leistungsempfänger nach Altersgruppen und Pflegegraden</t>
  </si>
  <si>
    <t>am 31.12.2020</t>
  </si>
  <si>
    <t>in Einrichtungen der Behindertenhilfe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</si>
</sst>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90" zoomScaleNormal="90" zoomScaleSheetLayoutView="100" zoomScalePageLayoutView="0" workbookViewId="0" topLeftCell="A4">
      <selection activeCell="R37" sqref="R37"/>
    </sheetView>
  </sheetViews>
  <sheetFormatPr defaultColWidth="11.421875" defaultRowHeight="12.75"/>
  <cols>
    <col min="1" max="1" width="12.8515625" style="0" customWidth="1"/>
    <col min="2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57421875" style="0" customWidth="1"/>
    <col min="22" max="24" width="7.28125" style="0" customWidth="1"/>
    <col min="25" max="25" width="10.00390625" style="0" customWidth="1"/>
    <col min="26" max="26" width="7.28125" style="0" customWidth="1"/>
  </cols>
  <sheetData>
    <row r="1" spans="1:26" ht="1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" ht="12">
      <c r="A6" s="2"/>
      <c r="B6" s="2"/>
      <c r="C6" s="2"/>
    </row>
    <row r="7" spans="2:7" ht="12.75" thickBot="1">
      <c r="B7" s="3"/>
      <c r="C7" s="3"/>
      <c r="D7" s="4"/>
      <c r="E7" s="4"/>
      <c r="F7" s="4"/>
      <c r="G7" s="4"/>
    </row>
    <row r="8" spans="1:26" ht="12.75" customHeight="1">
      <c r="A8" s="36" t="s">
        <v>0</v>
      </c>
      <c r="B8" s="5" t="s">
        <v>20</v>
      </c>
      <c r="C8" s="5"/>
      <c r="D8" s="5"/>
      <c r="E8" s="5"/>
      <c r="F8" s="5"/>
      <c r="G8" s="5"/>
      <c r="H8" s="40" t="s">
        <v>21</v>
      </c>
      <c r="I8" s="41"/>
      <c r="J8" s="41"/>
      <c r="K8" s="41"/>
      <c r="L8" s="41"/>
      <c r="M8" s="42"/>
      <c r="N8" s="40" t="s">
        <v>31</v>
      </c>
      <c r="O8" s="41"/>
      <c r="P8" s="41"/>
      <c r="Q8" s="41"/>
      <c r="R8" s="41"/>
      <c r="S8" s="42"/>
      <c r="T8" s="40" t="s">
        <v>19</v>
      </c>
      <c r="U8" s="41"/>
      <c r="V8" s="41"/>
      <c r="W8" s="41"/>
      <c r="X8" s="41"/>
      <c r="Y8" s="42"/>
      <c r="Z8" s="6"/>
    </row>
    <row r="9" spans="1:26" ht="12">
      <c r="A9" s="37"/>
      <c r="B9" s="31" t="s">
        <v>27</v>
      </c>
      <c r="C9" s="32"/>
      <c r="D9" s="32"/>
      <c r="E9" s="32"/>
      <c r="F9" s="33"/>
      <c r="G9" s="39" t="s">
        <v>1</v>
      </c>
      <c r="H9" s="34" t="s">
        <v>27</v>
      </c>
      <c r="I9" s="32"/>
      <c r="J9" s="32"/>
      <c r="K9" s="32"/>
      <c r="L9" s="33"/>
      <c r="M9" s="39" t="s">
        <v>1</v>
      </c>
      <c r="N9" s="34" t="s">
        <v>27</v>
      </c>
      <c r="O9" s="32"/>
      <c r="P9" s="32"/>
      <c r="Q9" s="32"/>
      <c r="R9" s="33"/>
      <c r="S9" s="43" t="s">
        <v>1</v>
      </c>
      <c r="T9" s="34" t="s">
        <v>27</v>
      </c>
      <c r="U9" s="32"/>
      <c r="V9" s="32"/>
      <c r="W9" s="32"/>
      <c r="X9" s="33"/>
      <c r="Y9" s="34" t="s">
        <v>1</v>
      </c>
      <c r="Z9" s="34" t="s">
        <v>23</v>
      </c>
    </row>
    <row r="10" spans="1:26" ht="12">
      <c r="A10" s="38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9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9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44"/>
      <c r="T10" s="7">
        <v>1</v>
      </c>
      <c r="U10" s="7">
        <v>2</v>
      </c>
      <c r="V10" s="7">
        <v>3</v>
      </c>
      <c r="W10" s="16">
        <v>4</v>
      </c>
      <c r="X10" s="16">
        <v>5</v>
      </c>
      <c r="Y10" s="34"/>
      <c r="Z10" s="34"/>
    </row>
    <row r="11" spans="1:26" ht="12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7" ht="12">
      <c r="A12" s="8" t="s">
        <v>2</v>
      </c>
      <c r="B12" s="24">
        <v>6196</v>
      </c>
      <c r="C12" s="24">
        <v>23344</v>
      </c>
      <c r="D12" s="24">
        <v>22404</v>
      </c>
      <c r="E12" s="24">
        <v>8761</v>
      </c>
      <c r="F12" s="24">
        <v>3838</v>
      </c>
      <c r="G12" s="23">
        <v>64543</v>
      </c>
      <c r="H12" s="24">
        <v>1</v>
      </c>
      <c r="I12" s="24">
        <v>4</v>
      </c>
      <c r="J12" s="24">
        <v>17</v>
      </c>
      <c r="K12" s="24">
        <v>20</v>
      </c>
      <c r="L12" s="24">
        <v>55</v>
      </c>
      <c r="M12" s="23">
        <v>97</v>
      </c>
      <c r="N12" s="30"/>
      <c r="O12" s="24">
        <v>297</v>
      </c>
      <c r="P12" s="24">
        <v>367</v>
      </c>
      <c r="Q12" s="24">
        <v>244</v>
      </c>
      <c r="R12" s="24">
        <v>227</v>
      </c>
      <c r="S12" s="23">
        <f>SUM(O12:R12)</f>
        <v>1135</v>
      </c>
      <c r="T12" s="24">
        <v>6197</v>
      </c>
      <c r="U12" s="24">
        <v>23645</v>
      </c>
      <c r="V12" s="24">
        <v>22788</v>
      </c>
      <c r="W12" s="24">
        <v>9025</v>
      </c>
      <c r="X12" s="24">
        <v>4120</v>
      </c>
      <c r="Y12" s="23">
        <v>65775</v>
      </c>
      <c r="Z12" s="26">
        <f>(Y12*100)/$Y$29</f>
        <v>2.5</v>
      </c>
      <c r="AA12" s="14"/>
    </row>
    <row r="13" spans="1:27" ht="12">
      <c r="A13" s="8" t="s">
        <v>3</v>
      </c>
      <c r="B13" s="24">
        <v>1471</v>
      </c>
      <c r="C13" s="24">
        <v>6565</v>
      </c>
      <c r="D13" s="24">
        <v>6041</v>
      </c>
      <c r="E13" s="24">
        <v>2933</v>
      </c>
      <c r="F13" s="24">
        <v>2058</v>
      </c>
      <c r="G13" s="23">
        <v>19068</v>
      </c>
      <c r="H13" s="24">
        <v>0</v>
      </c>
      <c r="I13" s="24">
        <v>1</v>
      </c>
      <c r="J13" s="24">
        <v>5</v>
      </c>
      <c r="K13" s="24">
        <v>5</v>
      </c>
      <c r="L13" s="24">
        <v>33</v>
      </c>
      <c r="M13" s="23">
        <v>44</v>
      </c>
      <c r="N13" s="30"/>
      <c r="O13" s="24">
        <v>492</v>
      </c>
      <c r="P13" s="24">
        <v>520</v>
      </c>
      <c r="Q13" s="24">
        <v>353</v>
      </c>
      <c r="R13" s="24">
        <v>345</v>
      </c>
      <c r="S13" s="23">
        <f aca="true" t="shared" si="0" ref="S13:S29">SUM(O13:R13)</f>
        <v>1710</v>
      </c>
      <c r="T13" s="24">
        <v>1471</v>
      </c>
      <c r="U13" s="24">
        <v>7058</v>
      </c>
      <c r="V13" s="24">
        <v>6566</v>
      </c>
      <c r="W13" s="24">
        <v>3291</v>
      </c>
      <c r="X13" s="24">
        <v>2436</v>
      </c>
      <c r="Y13" s="23">
        <v>20822</v>
      </c>
      <c r="Z13" s="26">
        <f aca="true" t="shared" si="1" ref="Z13:Z28">(Y13*100)/$Y$29</f>
        <v>0.8</v>
      </c>
      <c r="AA13" s="14"/>
    </row>
    <row r="14" spans="1:27" ht="12">
      <c r="A14" s="8" t="s">
        <v>4</v>
      </c>
      <c r="B14" s="24">
        <v>1365</v>
      </c>
      <c r="C14" s="24">
        <v>5238</v>
      </c>
      <c r="D14" s="24">
        <v>4613</v>
      </c>
      <c r="E14" s="24">
        <v>2424</v>
      </c>
      <c r="F14" s="24">
        <v>2021</v>
      </c>
      <c r="G14" s="23">
        <v>15661</v>
      </c>
      <c r="H14" s="24">
        <v>9</v>
      </c>
      <c r="I14" s="24">
        <v>11</v>
      </c>
      <c r="J14" s="24">
        <v>9</v>
      </c>
      <c r="K14" s="24">
        <v>11</v>
      </c>
      <c r="L14" s="24">
        <v>78</v>
      </c>
      <c r="M14" s="23">
        <v>118</v>
      </c>
      <c r="N14" s="30"/>
      <c r="O14" s="24">
        <v>904</v>
      </c>
      <c r="P14" s="24">
        <v>809</v>
      </c>
      <c r="Q14" s="24">
        <v>636</v>
      </c>
      <c r="R14" s="24">
        <v>517</v>
      </c>
      <c r="S14" s="23">
        <f t="shared" si="0"/>
        <v>2866</v>
      </c>
      <c r="T14" s="24">
        <v>1374</v>
      </c>
      <c r="U14" s="24">
        <v>6153</v>
      </c>
      <c r="V14" s="24">
        <v>5431</v>
      </c>
      <c r="W14" s="24">
        <v>3071</v>
      </c>
      <c r="X14" s="24">
        <v>2616</v>
      </c>
      <c r="Y14" s="23">
        <v>18645</v>
      </c>
      <c r="Z14" s="26">
        <f t="shared" si="1"/>
        <v>0.7</v>
      </c>
      <c r="AA14" s="14"/>
    </row>
    <row r="15" spans="1:27" ht="12">
      <c r="A15" s="8" t="s">
        <v>5</v>
      </c>
      <c r="B15" s="24">
        <v>1568</v>
      </c>
      <c r="C15" s="24">
        <v>4528</v>
      </c>
      <c r="D15" s="24">
        <v>3780</v>
      </c>
      <c r="E15" s="24">
        <v>2097</v>
      </c>
      <c r="F15" s="24">
        <v>1699</v>
      </c>
      <c r="G15" s="23">
        <v>13672</v>
      </c>
      <c r="H15" s="24">
        <v>4</v>
      </c>
      <c r="I15" s="24">
        <v>12</v>
      </c>
      <c r="J15" s="24">
        <v>26</v>
      </c>
      <c r="K15" s="24">
        <v>37</v>
      </c>
      <c r="L15" s="24">
        <v>117</v>
      </c>
      <c r="M15" s="23">
        <v>196</v>
      </c>
      <c r="N15" s="30"/>
      <c r="O15" s="24">
        <v>1211</v>
      </c>
      <c r="P15" s="24">
        <v>1101</v>
      </c>
      <c r="Q15" s="24">
        <v>812</v>
      </c>
      <c r="R15" s="24">
        <v>592</v>
      </c>
      <c r="S15" s="23">
        <f t="shared" si="0"/>
        <v>3716</v>
      </c>
      <c r="T15" s="24">
        <v>1572</v>
      </c>
      <c r="U15" s="24">
        <v>5751</v>
      </c>
      <c r="V15" s="24">
        <v>4907</v>
      </c>
      <c r="W15" s="24">
        <v>2946</v>
      </c>
      <c r="X15" s="24">
        <v>2408</v>
      </c>
      <c r="Y15" s="23">
        <v>17584</v>
      </c>
      <c r="Z15" s="26">
        <f t="shared" si="1"/>
        <v>0.7</v>
      </c>
      <c r="AA15" s="14"/>
    </row>
    <row r="16" spans="1:27" ht="12">
      <c r="A16" s="8" t="s">
        <v>6</v>
      </c>
      <c r="B16" s="24">
        <v>2176</v>
      </c>
      <c r="C16" s="24">
        <v>5313</v>
      </c>
      <c r="D16" s="24">
        <v>4042</v>
      </c>
      <c r="E16" s="24">
        <v>2098</v>
      </c>
      <c r="F16" s="24">
        <v>1630</v>
      </c>
      <c r="G16" s="23">
        <v>15259</v>
      </c>
      <c r="H16" s="24">
        <v>8</v>
      </c>
      <c r="I16" s="24">
        <v>35</v>
      </c>
      <c r="J16" s="24">
        <v>59</v>
      </c>
      <c r="K16" s="24">
        <v>84</v>
      </c>
      <c r="L16" s="24">
        <v>177</v>
      </c>
      <c r="M16" s="23">
        <v>363</v>
      </c>
      <c r="N16" s="30"/>
      <c r="O16" s="24">
        <v>1555</v>
      </c>
      <c r="P16" s="24">
        <v>1309</v>
      </c>
      <c r="Q16" s="24">
        <v>975</v>
      </c>
      <c r="R16" s="24">
        <v>654</v>
      </c>
      <c r="S16" s="23">
        <f t="shared" si="0"/>
        <v>4493</v>
      </c>
      <c r="T16" s="24">
        <v>2184</v>
      </c>
      <c r="U16" s="24">
        <v>6903</v>
      </c>
      <c r="V16" s="24">
        <v>5410</v>
      </c>
      <c r="W16" s="24">
        <v>3157</v>
      </c>
      <c r="X16" s="24">
        <v>2461</v>
      </c>
      <c r="Y16" s="23">
        <v>20115</v>
      </c>
      <c r="Z16" s="26">
        <f t="shared" si="1"/>
        <v>0.8</v>
      </c>
      <c r="AA16" s="14"/>
    </row>
    <row r="17" spans="1:27" ht="12">
      <c r="A17" s="8" t="s">
        <v>7</v>
      </c>
      <c r="B17" s="24">
        <v>2828</v>
      </c>
      <c r="C17" s="24">
        <v>6155</v>
      </c>
      <c r="D17" s="24">
        <v>4039</v>
      </c>
      <c r="E17" s="24">
        <v>2080</v>
      </c>
      <c r="F17" s="24">
        <v>1309</v>
      </c>
      <c r="G17" s="23">
        <v>16411</v>
      </c>
      <c r="H17" s="24">
        <v>8</v>
      </c>
      <c r="I17" s="24">
        <v>52</v>
      </c>
      <c r="J17" s="24">
        <v>103</v>
      </c>
      <c r="K17" s="24">
        <v>126</v>
      </c>
      <c r="L17" s="24">
        <v>289</v>
      </c>
      <c r="M17" s="23">
        <v>578</v>
      </c>
      <c r="N17" s="30"/>
      <c r="O17" s="24">
        <v>1666</v>
      </c>
      <c r="P17" s="24">
        <v>1173</v>
      </c>
      <c r="Q17" s="24">
        <v>994</v>
      </c>
      <c r="R17" s="24">
        <v>553</v>
      </c>
      <c r="S17" s="23">
        <f t="shared" si="0"/>
        <v>4386</v>
      </c>
      <c r="T17" s="24">
        <v>2836</v>
      </c>
      <c r="U17" s="24">
        <v>7873</v>
      </c>
      <c r="V17" s="24">
        <v>5315</v>
      </c>
      <c r="W17" s="24">
        <v>3200</v>
      </c>
      <c r="X17" s="24">
        <v>2151</v>
      </c>
      <c r="Y17" s="23">
        <v>21375</v>
      </c>
      <c r="Z17" s="26">
        <f t="shared" si="1"/>
        <v>0.8</v>
      </c>
      <c r="AA17" s="14"/>
    </row>
    <row r="18" spans="1:27" ht="12">
      <c r="A18" s="8" t="s">
        <v>8</v>
      </c>
      <c r="B18" s="24">
        <v>3656</v>
      </c>
      <c r="C18" s="24">
        <v>8094</v>
      </c>
      <c r="D18" s="24">
        <v>4919</v>
      </c>
      <c r="E18" s="24">
        <v>2015</v>
      </c>
      <c r="F18" s="24">
        <v>1026</v>
      </c>
      <c r="G18" s="23">
        <v>19710</v>
      </c>
      <c r="H18" s="24">
        <v>11</v>
      </c>
      <c r="I18" s="24">
        <v>73</v>
      </c>
      <c r="J18" s="24">
        <v>153</v>
      </c>
      <c r="K18" s="24">
        <v>180</v>
      </c>
      <c r="L18" s="24">
        <v>306</v>
      </c>
      <c r="M18" s="23">
        <v>723</v>
      </c>
      <c r="N18" s="30"/>
      <c r="O18" s="24">
        <v>1788</v>
      </c>
      <c r="P18" s="24">
        <v>1257</v>
      </c>
      <c r="Q18" s="24">
        <v>876</v>
      </c>
      <c r="R18" s="24">
        <v>428</v>
      </c>
      <c r="S18" s="23">
        <f t="shared" si="0"/>
        <v>4349</v>
      </c>
      <c r="T18" s="24">
        <v>3667</v>
      </c>
      <c r="U18" s="24">
        <v>9955</v>
      </c>
      <c r="V18" s="24">
        <v>6329</v>
      </c>
      <c r="W18" s="24">
        <v>3071</v>
      </c>
      <c r="X18" s="24">
        <v>1760</v>
      </c>
      <c r="Y18" s="23">
        <v>24782</v>
      </c>
      <c r="Z18" s="26">
        <f t="shared" si="1"/>
        <v>0.9</v>
      </c>
      <c r="AA18" s="14"/>
    </row>
    <row r="19" spans="1:27" ht="12">
      <c r="A19" s="8" t="s">
        <v>9</v>
      </c>
      <c r="B19" s="24">
        <v>5342</v>
      </c>
      <c r="C19" s="24">
        <v>11376</v>
      </c>
      <c r="D19" s="24">
        <v>6733</v>
      </c>
      <c r="E19" s="24">
        <v>2456</v>
      </c>
      <c r="F19" s="24">
        <v>999</v>
      </c>
      <c r="G19" s="23">
        <v>26906</v>
      </c>
      <c r="H19" s="24">
        <v>9</v>
      </c>
      <c r="I19" s="24">
        <v>207</v>
      </c>
      <c r="J19" s="24">
        <v>329</v>
      </c>
      <c r="K19" s="24">
        <v>347</v>
      </c>
      <c r="L19" s="24">
        <v>487</v>
      </c>
      <c r="M19" s="23">
        <v>1379</v>
      </c>
      <c r="N19" s="30"/>
      <c r="O19" s="24">
        <v>2189</v>
      </c>
      <c r="P19" s="24">
        <v>1426</v>
      </c>
      <c r="Q19" s="24">
        <v>949</v>
      </c>
      <c r="R19" s="24">
        <v>383</v>
      </c>
      <c r="S19" s="23">
        <f t="shared" si="0"/>
        <v>4947</v>
      </c>
      <c r="T19" s="24">
        <v>5351</v>
      </c>
      <c r="U19" s="24">
        <v>13772</v>
      </c>
      <c r="V19" s="24">
        <v>8488</v>
      </c>
      <c r="W19" s="24">
        <v>3752</v>
      </c>
      <c r="X19" s="24">
        <v>1869</v>
      </c>
      <c r="Y19" s="23">
        <v>33232</v>
      </c>
      <c r="Z19" s="26">
        <f t="shared" si="1"/>
        <v>1.2</v>
      </c>
      <c r="AA19" s="14"/>
    </row>
    <row r="20" spans="1:27" ht="12">
      <c r="A20" s="8" t="s">
        <v>10</v>
      </c>
      <c r="B20" s="24">
        <v>9369</v>
      </c>
      <c r="C20" s="24">
        <v>20947</v>
      </c>
      <c r="D20" s="24">
        <v>11791</v>
      </c>
      <c r="E20" s="24">
        <v>3737</v>
      </c>
      <c r="F20" s="24">
        <v>1417</v>
      </c>
      <c r="G20" s="23">
        <v>47261</v>
      </c>
      <c r="H20" s="24">
        <v>29</v>
      </c>
      <c r="I20" s="24">
        <v>453</v>
      </c>
      <c r="J20" s="24">
        <v>897</v>
      </c>
      <c r="K20" s="24">
        <v>906</v>
      </c>
      <c r="L20" s="24">
        <v>1004</v>
      </c>
      <c r="M20" s="23">
        <v>3289</v>
      </c>
      <c r="N20" s="30"/>
      <c r="O20" s="24">
        <v>3510</v>
      </c>
      <c r="P20" s="24">
        <v>2190</v>
      </c>
      <c r="Q20" s="24">
        <v>1270</v>
      </c>
      <c r="R20" s="24">
        <v>462</v>
      </c>
      <c r="S20" s="23">
        <f t="shared" si="0"/>
        <v>7432</v>
      </c>
      <c r="T20" s="24">
        <v>9398</v>
      </c>
      <c r="U20" s="24">
        <v>24910</v>
      </c>
      <c r="V20" s="24">
        <v>14878</v>
      </c>
      <c r="W20" s="24">
        <v>5913</v>
      </c>
      <c r="X20" s="24">
        <v>2883</v>
      </c>
      <c r="Y20" s="23">
        <v>57982</v>
      </c>
      <c r="Z20" s="26">
        <f t="shared" si="1"/>
        <v>2.2</v>
      </c>
      <c r="AA20" s="14"/>
    </row>
    <row r="21" spans="1:27" ht="12">
      <c r="A21" s="8" t="s">
        <v>11</v>
      </c>
      <c r="B21" s="24">
        <v>13634</v>
      </c>
      <c r="C21" s="24">
        <v>31816</v>
      </c>
      <c r="D21" s="24">
        <v>17229</v>
      </c>
      <c r="E21" s="24">
        <v>5189</v>
      </c>
      <c r="F21" s="24">
        <v>1841</v>
      </c>
      <c r="G21" s="23">
        <v>69709</v>
      </c>
      <c r="H21" s="24">
        <v>64</v>
      </c>
      <c r="I21" s="24">
        <v>877</v>
      </c>
      <c r="J21" s="24">
        <v>1960</v>
      </c>
      <c r="K21" s="24">
        <v>1736</v>
      </c>
      <c r="L21" s="24">
        <v>1613</v>
      </c>
      <c r="M21" s="23">
        <v>6250</v>
      </c>
      <c r="N21" s="30"/>
      <c r="O21" s="24">
        <v>4220</v>
      </c>
      <c r="P21" s="24">
        <v>2415</v>
      </c>
      <c r="Q21" s="24">
        <v>1270</v>
      </c>
      <c r="R21" s="24">
        <v>382</v>
      </c>
      <c r="S21" s="23">
        <f t="shared" si="0"/>
        <v>8287</v>
      </c>
      <c r="T21" s="24">
        <v>13698</v>
      </c>
      <c r="U21" s="24">
        <v>36913</v>
      </c>
      <c r="V21" s="24">
        <v>21604</v>
      </c>
      <c r="W21" s="24">
        <v>8195</v>
      </c>
      <c r="X21" s="24">
        <v>3836</v>
      </c>
      <c r="Y21" s="23">
        <v>84246</v>
      </c>
      <c r="Z21" s="26">
        <f t="shared" si="1"/>
        <v>3.2</v>
      </c>
      <c r="AA21" s="14"/>
    </row>
    <row r="22" spans="1:27" ht="12">
      <c r="A22" s="8" t="s">
        <v>12</v>
      </c>
      <c r="B22" s="24">
        <v>16702</v>
      </c>
      <c r="C22" s="24">
        <v>40332</v>
      </c>
      <c r="D22" s="24">
        <v>20892</v>
      </c>
      <c r="E22" s="24">
        <v>6134</v>
      </c>
      <c r="F22" s="24">
        <v>1984</v>
      </c>
      <c r="G22" s="23">
        <v>86044</v>
      </c>
      <c r="H22" s="24">
        <v>57</v>
      </c>
      <c r="I22" s="24">
        <v>1412</v>
      </c>
      <c r="J22" s="24">
        <v>3122</v>
      </c>
      <c r="K22" s="24">
        <v>2664</v>
      </c>
      <c r="L22" s="24">
        <v>2099</v>
      </c>
      <c r="M22" s="23">
        <v>9354</v>
      </c>
      <c r="N22" s="30"/>
      <c r="O22" s="24">
        <v>3401</v>
      </c>
      <c r="P22" s="24">
        <v>1902</v>
      </c>
      <c r="Q22" s="24">
        <v>923</v>
      </c>
      <c r="R22" s="24">
        <v>260</v>
      </c>
      <c r="S22" s="23">
        <f t="shared" si="0"/>
        <v>6486</v>
      </c>
      <c r="T22" s="24">
        <v>16759</v>
      </c>
      <c r="U22" s="24">
        <v>45145</v>
      </c>
      <c r="V22" s="24">
        <v>25916</v>
      </c>
      <c r="W22" s="24">
        <v>9721</v>
      </c>
      <c r="X22" s="24">
        <v>4343</v>
      </c>
      <c r="Y22" s="23">
        <v>101884</v>
      </c>
      <c r="Z22" s="26">
        <f t="shared" si="1"/>
        <v>3.8</v>
      </c>
      <c r="AA22" s="14"/>
    </row>
    <row r="23" spans="1:27" ht="12">
      <c r="A23" s="8" t="s">
        <v>13</v>
      </c>
      <c r="B23" s="24">
        <v>21591</v>
      </c>
      <c r="C23" s="24">
        <v>52446</v>
      </c>
      <c r="D23" s="24">
        <v>26311</v>
      </c>
      <c r="E23" s="24">
        <v>7537</v>
      </c>
      <c r="F23" s="24">
        <v>2384</v>
      </c>
      <c r="G23" s="23">
        <v>110269</v>
      </c>
      <c r="H23" s="24">
        <v>106</v>
      </c>
      <c r="I23" s="24">
        <v>2269</v>
      </c>
      <c r="J23" s="24">
        <v>4780</v>
      </c>
      <c r="K23" s="24">
        <v>3895</v>
      </c>
      <c r="L23" s="24">
        <v>2579</v>
      </c>
      <c r="M23" s="23">
        <v>13629</v>
      </c>
      <c r="N23" s="30"/>
      <c r="O23" s="24">
        <v>2445</v>
      </c>
      <c r="P23" s="24">
        <v>1191</v>
      </c>
      <c r="Q23" s="24">
        <v>539</v>
      </c>
      <c r="R23" s="24">
        <v>175</v>
      </c>
      <c r="S23" s="23">
        <f t="shared" si="0"/>
        <v>4350</v>
      </c>
      <c r="T23" s="24">
        <v>21697</v>
      </c>
      <c r="U23" s="24">
        <v>57160</v>
      </c>
      <c r="V23" s="24">
        <v>32282</v>
      </c>
      <c r="W23" s="24">
        <v>11971</v>
      </c>
      <c r="X23" s="24">
        <v>5138</v>
      </c>
      <c r="Y23" s="23">
        <v>128248</v>
      </c>
      <c r="Z23" s="26">
        <f t="shared" si="1"/>
        <v>4.8</v>
      </c>
      <c r="AA23" s="14"/>
    </row>
    <row r="24" spans="1:27" ht="12">
      <c r="A24" s="8" t="s">
        <v>14</v>
      </c>
      <c r="B24" s="24">
        <v>30597</v>
      </c>
      <c r="C24" s="24">
        <v>73473</v>
      </c>
      <c r="D24" s="24">
        <v>35378</v>
      </c>
      <c r="E24" s="24">
        <v>10139</v>
      </c>
      <c r="F24" s="24">
        <v>3083</v>
      </c>
      <c r="G24" s="23">
        <v>152670</v>
      </c>
      <c r="H24" s="24">
        <v>152</v>
      </c>
      <c r="I24" s="24">
        <v>3345</v>
      </c>
      <c r="J24" s="24">
        <v>7487</v>
      </c>
      <c r="K24" s="24">
        <v>6350</v>
      </c>
      <c r="L24" s="24">
        <v>3887</v>
      </c>
      <c r="M24" s="23">
        <v>21221</v>
      </c>
      <c r="N24" s="30"/>
      <c r="O24" s="24">
        <v>1365</v>
      </c>
      <c r="P24" s="24">
        <v>751</v>
      </c>
      <c r="Q24" s="24">
        <v>311</v>
      </c>
      <c r="R24" s="24">
        <v>90</v>
      </c>
      <c r="S24" s="23">
        <f t="shared" si="0"/>
        <v>2517</v>
      </c>
      <c r="T24" s="24">
        <v>30749</v>
      </c>
      <c r="U24" s="24">
        <v>78183</v>
      </c>
      <c r="V24" s="24">
        <v>43616</v>
      </c>
      <c r="W24" s="24">
        <v>16800</v>
      </c>
      <c r="X24" s="24">
        <v>7060</v>
      </c>
      <c r="Y24" s="23">
        <v>176408</v>
      </c>
      <c r="Z24" s="26">
        <f t="shared" si="1"/>
        <v>6.6</v>
      </c>
      <c r="AA24" s="14"/>
    </row>
    <row r="25" spans="1:27" ht="12">
      <c r="A25" s="8" t="s">
        <v>15</v>
      </c>
      <c r="B25" s="24">
        <v>51130</v>
      </c>
      <c r="C25" s="24">
        <v>122960</v>
      </c>
      <c r="D25" s="24">
        <v>57985</v>
      </c>
      <c r="E25" s="24">
        <v>16624</v>
      </c>
      <c r="F25" s="24">
        <v>5084</v>
      </c>
      <c r="G25" s="23">
        <v>253783</v>
      </c>
      <c r="H25" s="24">
        <v>238</v>
      </c>
      <c r="I25" s="24">
        <v>6775</v>
      </c>
      <c r="J25" s="24">
        <v>15831</v>
      </c>
      <c r="K25" s="24">
        <v>14171</v>
      </c>
      <c r="L25" s="24">
        <v>8221</v>
      </c>
      <c r="M25" s="23">
        <v>45236</v>
      </c>
      <c r="N25" s="30"/>
      <c r="O25" s="24">
        <v>725</v>
      </c>
      <c r="P25" s="24">
        <v>480</v>
      </c>
      <c r="Q25" s="24">
        <v>180</v>
      </c>
      <c r="R25" s="24">
        <v>45</v>
      </c>
      <c r="S25" s="23">
        <f t="shared" si="0"/>
        <v>1430</v>
      </c>
      <c r="T25" s="24">
        <v>51368</v>
      </c>
      <c r="U25" s="24">
        <v>130460</v>
      </c>
      <c r="V25" s="24">
        <v>74296</v>
      </c>
      <c r="W25" s="24">
        <v>30975</v>
      </c>
      <c r="X25" s="24">
        <v>13350</v>
      </c>
      <c r="Y25" s="23">
        <v>300449</v>
      </c>
      <c r="Z25" s="26">
        <f t="shared" si="1"/>
        <v>11.3</v>
      </c>
      <c r="AA25" s="14"/>
    </row>
    <row r="26" spans="1:27" ht="12">
      <c r="A26" s="8" t="s">
        <v>16</v>
      </c>
      <c r="B26" s="24">
        <v>94663</v>
      </c>
      <c r="C26" s="24">
        <v>240749</v>
      </c>
      <c r="D26" s="24">
        <v>110553</v>
      </c>
      <c r="E26" s="24">
        <v>31969</v>
      </c>
      <c r="F26" s="24">
        <v>9234</v>
      </c>
      <c r="G26" s="23">
        <v>487168</v>
      </c>
      <c r="H26" s="24">
        <v>516</v>
      </c>
      <c r="I26" s="24">
        <v>17128</v>
      </c>
      <c r="J26" s="24">
        <v>37557</v>
      </c>
      <c r="K26" s="24">
        <v>32335</v>
      </c>
      <c r="L26" s="24">
        <v>17689</v>
      </c>
      <c r="M26" s="23">
        <v>105225</v>
      </c>
      <c r="N26" s="30"/>
      <c r="O26" s="24">
        <v>500</v>
      </c>
      <c r="P26" s="24">
        <v>328</v>
      </c>
      <c r="Q26" s="24">
        <v>145</v>
      </c>
      <c r="R26" s="24">
        <v>38</v>
      </c>
      <c r="S26" s="23">
        <f t="shared" si="0"/>
        <v>1011</v>
      </c>
      <c r="T26" s="24">
        <v>95179</v>
      </c>
      <c r="U26" s="24">
        <v>258377</v>
      </c>
      <c r="V26" s="24">
        <v>148438</v>
      </c>
      <c r="W26" s="24">
        <v>64449</v>
      </c>
      <c r="X26" s="24">
        <v>26961</v>
      </c>
      <c r="Y26" s="23">
        <v>593404</v>
      </c>
      <c r="Z26" s="26">
        <f t="shared" si="1"/>
        <v>22.2</v>
      </c>
      <c r="AA26" s="14"/>
    </row>
    <row r="27" spans="1:27" ht="12">
      <c r="A27" s="8" t="s">
        <v>17</v>
      </c>
      <c r="B27" s="24">
        <v>64908</v>
      </c>
      <c r="C27" s="24">
        <v>208053</v>
      </c>
      <c r="D27" s="24">
        <v>105975</v>
      </c>
      <c r="E27" s="24">
        <v>33070</v>
      </c>
      <c r="F27" s="24">
        <v>9277</v>
      </c>
      <c r="G27" s="23">
        <v>421283</v>
      </c>
      <c r="H27" s="24">
        <v>638</v>
      </c>
      <c r="I27" s="24">
        <v>22822</v>
      </c>
      <c r="J27" s="24">
        <v>46929</v>
      </c>
      <c r="K27" s="24">
        <v>39470</v>
      </c>
      <c r="L27" s="24">
        <v>19937</v>
      </c>
      <c r="M27" s="23">
        <v>129796</v>
      </c>
      <c r="N27" s="30"/>
      <c r="O27" s="24">
        <v>165</v>
      </c>
      <c r="P27" s="24">
        <v>120</v>
      </c>
      <c r="Q27" s="24">
        <v>61</v>
      </c>
      <c r="R27" s="24">
        <v>19</v>
      </c>
      <c r="S27" s="23">
        <f t="shared" si="0"/>
        <v>365</v>
      </c>
      <c r="T27" s="24">
        <v>65546</v>
      </c>
      <c r="U27" s="24">
        <v>231040</v>
      </c>
      <c r="V27" s="24">
        <v>153024</v>
      </c>
      <c r="W27" s="24">
        <v>72601</v>
      </c>
      <c r="X27" s="24">
        <v>29233</v>
      </c>
      <c r="Y27" s="23">
        <v>551444</v>
      </c>
      <c r="Z27" s="26">
        <f t="shared" si="1"/>
        <v>20.7</v>
      </c>
      <c r="AA27" s="14"/>
    </row>
    <row r="28" spans="1:27" ht="12">
      <c r="A28" s="8" t="s">
        <v>18</v>
      </c>
      <c r="B28" s="24">
        <v>25493</v>
      </c>
      <c r="C28" s="24">
        <v>127342</v>
      </c>
      <c r="D28" s="24">
        <v>88093</v>
      </c>
      <c r="E28" s="24">
        <v>36473</v>
      </c>
      <c r="F28" s="24">
        <v>11356</v>
      </c>
      <c r="G28" s="23">
        <v>288757</v>
      </c>
      <c r="H28" s="24">
        <v>552</v>
      </c>
      <c r="I28" s="24">
        <v>27170</v>
      </c>
      <c r="J28" s="24">
        <v>56727</v>
      </c>
      <c r="K28" s="24">
        <v>52550</v>
      </c>
      <c r="L28" s="24">
        <v>25350</v>
      </c>
      <c r="M28" s="23">
        <v>162349</v>
      </c>
      <c r="N28" s="30"/>
      <c r="O28" s="24">
        <v>42</v>
      </c>
      <c r="P28" s="24">
        <v>39</v>
      </c>
      <c r="Q28" s="24">
        <v>21</v>
      </c>
      <c r="R28" s="24">
        <v>5</v>
      </c>
      <c r="S28" s="23">
        <f t="shared" si="0"/>
        <v>107</v>
      </c>
      <c r="T28" s="24">
        <v>26045</v>
      </c>
      <c r="U28" s="24">
        <v>154554</v>
      </c>
      <c r="V28" s="24">
        <v>144859</v>
      </c>
      <c r="W28" s="24">
        <v>89044</v>
      </c>
      <c r="X28" s="24">
        <v>36711</v>
      </c>
      <c r="Y28" s="23">
        <v>451213</v>
      </c>
      <c r="Z28" s="26">
        <f t="shared" si="1"/>
        <v>16.9</v>
      </c>
      <c r="AA28" s="14"/>
    </row>
    <row r="29" spans="1:27" ht="18.75" customHeight="1">
      <c r="A29" s="9" t="s">
        <v>19</v>
      </c>
      <c r="B29" s="24">
        <v>352689</v>
      </c>
      <c r="C29" s="24">
        <v>988731</v>
      </c>
      <c r="D29" s="24">
        <v>530778</v>
      </c>
      <c r="E29" s="24">
        <v>175736</v>
      </c>
      <c r="F29" s="24">
        <v>60240</v>
      </c>
      <c r="G29" s="23">
        <v>2108174</v>
      </c>
      <c r="H29" s="24">
        <v>2402</v>
      </c>
      <c r="I29" s="24">
        <v>82646</v>
      </c>
      <c r="J29" s="24">
        <v>175991</v>
      </c>
      <c r="K29" s="24">
        <v>154887</v>
      </c>
      <c r="L29" s="24">
        <v>83921</v>
      </c>
      <c r="M29" s="23">
        <v>499847</v>
      </c>
      <c r="N29" s="30"/>
      <c r="O29" s="24">
        <v>26475</v>
      </c>
      <c r="P29" s="24">
        <v>17378</v>
      </c>
      <c r="Q29" s="24">
        <v>10559</v>
      </c>
      <c r="R29" s="24">
        <v>5175</v>
      </c>
      <c r="S29" s="23">
        <f t="shared" si="0"/>
        <v>59587</v>
      </c>
      <c r="T29" s="24">
        <v>355091</v>
      </c>
      <c r="U29" s="24">
        <v>1097852</v>
      </c>
      <c r="V29" s="24">
        <v>724147</v>
      </c>
      <c r="W29" s="24">
        <v>341182</v>
      </c>
      <c r="X29" s="24">
        <v>149336</v>
      </c>
      <c r="Y29" s="23">
        <v>2667608</v>
      </c>
      <c r="Z29" s="26">
        <v>100</v>
      </c>
      <c r="AA29" s="14"/>
    </row>
    <row r="30" spans="1:26" ht="12.75" customHeight="1">
      <c r="A30" s="9"/>
      <c r="B30" s="24"/>
      <c r="C30" s="24"/>
      <c r="D30" s="24"/>
      <c r="E30" s="24"/>
      <c r="F30" s="24"/>
      <c r="G30" s="10"/>
      <c r="H30" s="24"/>
      <c r="I30" s="24"/>
      <c r="J30" s="24"/>
      <c r="K30" s="24"/>
      <c r="L30" s="24"/>
      <c r="M30" s="10"/>
      <c r="N30" s="10"/>
      <c r="O30" s="10"/>
      <c r="P30" s="10"/>
      <c r="Q30" s="10"/>
      <c r="R30" s="10"/>
      <c r="S30" s="10"/>
      <c r="T30" s="24"/>
      <c r="U30" s="24"/>
      <c r="V30" s="24"/>
      <c r="W30" s="24"/>
      <c r="X30" s="24"/>
      <c r="Y30" s="23"/>
      <c r="Z30" s="26"/>
    </row>
    <row r="31" spans="1:27" ht="23.25">
      <c r="A31" s="17" t="s">
        <v>28</v>
      </c>
      <c r="B31" s="24">
        <v>160</v>
      </c>
      <c r="C31" s="24">
        <v>189065</v>
      </c>
      <c r="D31" s="24">
        <v>187251</v>
      </c>
      <c r="E31" s="24">
        <v>87676</v>
      </c>
      <c r="F31" s="24">
        <v>36604</v>
      </c>
      <c r="G31" s="23">
        <v>500756</v>
      </c>
      <c r="H31" s="24">
        <v>4</v>
      </c>
      <c r="I31" s="24">
        <v>23613</v>
      </c>
      <c r="J31" s="24">
        <v>68895</v>
      </c>
      <c r="K31" s="24">
        <v>75485</v>
      </c>
      <c r="L31" s="24">
        <v>48966</v>
      </c>
      <c r="M31" s="23">
        <v>216963</v>
      </c>
      <c r="N31" s="30"/>
      <c r="O31" s="24">
        <v>13614</v>
      </c>
      <c r="P31" s="24">
        <v>10442</v>
      </c>
      <c r="Q31" s="24">
        <v>6590</v>
      </c>
      <c r="R31" s="24">
        <v>3430</v>
      </c>
      <c r="S31" s="23">
        <f>SUM(O31:R31)</f>
        <v>34076</v>
      </c>
      <c r="T31" s="24">
        <v>164</v>
      </c>
      <c r="U31" s="24">
        <v>226292</v>
      </c>
      <c r="V31" s="24">
        <v>266588</v>
      </c>
      <c r="W31" s="24">
        <v>169751</v>
      </c>
      <c r="X31" s="24">
        <v>89000</v>
      </c>
      <c r="Y31" s="23">
        <v>751795</v>
      </c>
      <c r="Z31" s="26"/>
      <c r="AA31" s="14"/>
    </row>
    <row r="32" spans="1:26" ht="12">
      <c r="A32" s="12"/>
      <c r="B32" s="20"/>
      <c r="C32" s="20"/>
      <c r="D32" s="20"/>
      <c r="E32" s="20"/>
      <c r="F32" s="20"/>
      <c r="G32" s="22"/>
      <c r="H32" s="20"/>
      <c r="I32" s="20"/>
      <c r="J32" s="20"/>
      <c r="K32" s="20"/>
      <c r="L32" s="20"/>
      <c r="M32" s="22"/>
      <c r="N32" s="45"/>
      <c r="O32" s="24"/>
      <c r="P32" s="24"/>
      <c r="Q32" s="24"/>
      <c r="R32" s="24"/>
      <c r="S32" s="22"/>
      <c r="T32" s="20"/>
      <c r="U32" s="20"/>
      <c r="V32" s="20"/>
      <c r="W32" s="20"/>
      <c r="X32" s="20"/>
      <c r="Y32" s="22"/>
      <c r="Z32" s="21"/>
    </row>
    <row r="33" spans="1:26" ht="12">
      <c r="A33" s="20" t="s">
        <v>22</v>
      </c>
      <c r="B33" s="29">
        <f>(B29*100)/$G29</f>
        <v>16.7</v>
      </c>
      <c r="C33" s="29">
        <f>(C29*100)/$G29</f>
        <v>46.9</v>
      </c>
      <c r="D33" s="29">
        <f>(D29*100)/$G29</f>
        <v>25.2</v>
      </c>
      <c r="E33" s="29">
        <f>(E29*100)/$G29</f>
        <v>8.3</v>
      </c>
      <c r="F33" s="29">
        <f>(F29*100)/$G29</f>
        <v>2.9</v>
      </c>
      <c r="G33" s="29">
        <v>100</v>
      </c>
      <c r="H33" s="29">
        <f>(H29*100)/$M29</f>
        <v>0.5</v>
      </c>
      <c r="I33" s="29">
        <f>(I29*100)/$M29</f>
        <v>16.5</v>
      </c>
      <c r="J33" s="29">
        <f>(J29*100)/$M29</f>
        <v>35.2</v>
      </c>
      <c r="K33" s="29">
        <f>(K29*100)/$M29</f>
        <v>31</v>
      </c>
      <c r="L33" s="29">
        <f>(L29*100)/$M29</f>
        <v>16.8</v>
      </c>
      <c r="M33" s="29">
        <v>100</v>
      </c>
      <c r="N33" s="30"/>
      <c r="O33" s="29">
        <f>(O29*100)/$S29</f>
        <v>44.4</v>
      </c>
      <c r="P33" s="29">
        <f>(P29*100)/$S29</f>
        <v>29.2</v>
      </c>
      <c r="Q33" s="29">
        <f>(Q29*100)/$S29</f>
        <v>17.7</v>
      </c>
      <c r="R33" s="29">
        <f>(R29*100)/$S29</f>
        <v>8.7</v>
      </c>
      <c r="S33" s="29">
        <f>SUM(O33:R33)</f>
        <v>100</v>
      </c>
      <c r="T33" s="29">
        <f>(T29*100)/$Y29</f>
        <v>13.3</v>
      </c>
      <c r="U33" s="29">
        <f>(U29*100)/$Y29</f>
        <v>41.2</v>
      </c>
      <c r="V33" s="29">
        <f>(V29*100)/$Y29</f>
        <v>27.1</v>
      </c>
      <c r="W33" s="29">
        <f>(W29*100)/$Y29</f>
        <v>12.8</v>
      </c>
      <c r="X33" s="29">
        <f>(X29*100)/$Y29</f>
        <v>5.6</v>
      </c>
      <c r="Y33" s="27">
        <v>100</v>
      </c>
      <c r="Z33" s="28"/>
    </row>
    <row r="34" spans="1:26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</row>
    <row r="35" spans="1:26" ht="12">
      <c r="A35" s="21" t="s">
        <v>26</v>
      </c>
      <c r="B35" s="21"/>
      <c r="C35" s="21"/>
      <c r="D35" s="21"/>
      <c r="E35" s="13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3"/>
      <c r="U35" s="13"/>
      <c r="V35" s="13"/>
      <c r="W35" s="13"/>
      <c r="X35" s="13"/>
      <c r="Y35" s="19"/>
      <c r="Z35" s="13"/>
    </row>
    <row r="36" spans="7:25" ht="12">
      <c r="G36" s="14"/>
      <c r="M36" s="14"/>
      <c r="N36" s="14"/>
      <c r="O36" s="14"/>
      <c r="P36" s="14"/>
      <c r="Q36" s="14"/>
      <c r="R36" s="14"/>
      <c r="S36" s="14"/>
      <c r="Y36" s="14"/>
    </row>
    <row r="39" ht="12">
      <c r="B39" s="15"/>
    </row>
  </sheetData>
  <sheetProtection/>
  <mergeCells count="17">
    <mergeCell ref="M9:M10"/>
    <mergeCell ref="Z9:Z10"/>
    <mergeCell ref="H8:M8"/>
    <mergeCell ref="N8:S8"/>
    <mergeCell ref="S9:S10"/>
    <mergeCell ref="N9:R9"/>
    <mergeCell ref="T8:Y8"/>
    <mergeCell ref="B9:F9"/>
    <mergeCell ref="H9:L9"/>
    <mergeCell ref="T9:X9"/>
    <mergeCell ref="Y9:Y10"/>
    <mergeCell ref="A1:Z1"/>
    <mergeCell ref="A8:A10"/>
    <mergeCell ref="G9:G10"/>
    <mergeCell ref="A4:Z4"/>
    <mergeCell ref="A3:Z3"/>
    <mergeCell ref="A2:Z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2018-03-16T09:06:28Z</cp:lastPrinted>
  <dcterms:created xsi:type="dcterms:W3CDTF">2000-08-09T07:54:39Z</dcterms:created>
  <dcterms:modified xsi:type="dcterms:W3CDTF">2021-04-28T09:04:19Z</dcterms:modified>
  <cp:category/>
  <cp:version/>
  <cp:contentType/>
  <cp:contentStatus/>
</cp:coreProperties>
</file>